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_Beruf\0 Web\Änderungsverlauf ab 2024\"/>
    </mc:Choice>
  </mc:AlternateContent>
  <bookViews>
    <workbookView xWindow="120" yWindow="12" windowWidth="18960" windowHeight="11328"/>
  </bookViews>
  <sheets>
    <sheet name="Hinweise" sheetId="3" r:id="rId1"/>
    <sheet name="Kalkulation" sheetId="1" r:id="rId2"/>
    <sheet name="Nebenrechnung" sheetId="2" r:id="rId3"/>
  </sheets>
  <definedNames>
    <definedName name="_xlnm.Print_Area" localSheetId="1">Kalkulation!$A$1:$M$133</definedName>
  </definedNames>
  <calcPr calcId="152511"/>
</workbook>
</file>

<file path=xl/calcChain.xml><?xml version="1.0" encoding="utf-8"?>
<calcChain xmlns="http://schemas.openxmlformats.org/spreadsheetml/2006/main">
  <c r="K115" i="1" l="1"/>
  <c r="K134" i="1" l="1"/>
  <c r="J16" i="1"/>
  <c r="H16" i="1"/>
  <c r="I16" i="1"/>
  <c r="G16" i="1"/>
  <c r="G18" i="1" s="1"/>
  <c r="K14" i="1"/>
  <c r="J14" i="1"/>
  <c r="K13" i="1"/>
  <c r="J13" i="1"/>
  <c r="K126" i="1" l="1"/>
  <c r="K125" i="1"/>
  <c r="K93" i="1" l="1"/>
  <c r="K61" i="1"/>
  <c r="K53" i="1"/>
  <c r="K37" i="1"/>
  <c r="K32" i="1"/>
  <c r="K31" i="1"/>
  <c r="K30" i="1"/>
  <c r="K25" i="1"/>
  <c r="I18" i="1"/>
  <c r="K12" i="1"/>
  <c r="J17" i="1"/>
  <c r="K43" i="1" s="1"/>
  <c r="J15" i="1"/>
  <c r="J12" i="1"/>
  <c r="H18" i="1" l="1"/>
  <c r="K63" i="1"/>
  <c r="K64" i="1"/>
  <c r="K65" i="1"/>
  <c r="K66" i="1"/>
  <c r="K67" i="1"/>
  <c r="K68" i="1"/>
  <c r="K69" i="1"/>
  <c r="K70" i="1"/>
  <c r="K71" i="1"/>
  <c r="K72" i="1"/>
  <c r="K73" i="1"/>
  <c r="K74" i="1"/>
  <c r="K83" i="1" l="1"/>
  <c r="K79" i="1"/>
  <c r="K80" i="1" s="1"/>
  <c r="K85" i="1"/>
  <c r="K81" i="1"/>
  <c r="K84" i="1" l="1"/>
  <c r="G43" i="1"/>
  <c r="K62" i="1" l="1"/>
  <c r="G46" i="1"/>
  <c r="K17" i="1"/>
  <c r="K15" i="1"/>
  <c r="J18" i="1"/>
  <c r="G36" i="1"/>
  <c r="I37" i="1" s="1"/>
  <c r="K113" i="1"/>
  <c r="K112" i="1"/>
  <c r="K94" i="1"/>
  <c r="K26" i="1"/>
  <c r="K35" i="1"/>
  <c r="K33" i="1"/>
  <c r="K89" i="1"/>
  <c r="K88" i="1"/>
  <c r="K54" i="1"/>
  <c r="K56" i="1" s="1"/>
  <c r="K34" i="1"/>
  <c r="K39" i="1" l="1"/>
  <c r="J54" i="1"/>
  <c r="K55" i="1"/>
  <c r="K90" i="1"/>
  <c r="K95" i="1"/>
  <c r="K75" i="1"/>
  <c r="K49" i="1"/>
  <c r="K46" i="1"/>
  <c r="K38" i="1" l="1"/>
  <c r="K97" i="1"/>
  <c r="J53" i="1"/>
  <c r="I53" i="1"/>
  <c r="I54" i="1"/>
  <c r="K76" i="1"/>
  <c r="K100" i="1" l="1"/>
  <c r="K102" i="1" s="1"/>
  <c r="K101" i="1"/>
  <c r="E118" i="1" l="1"/>
  <c r="K118" i="1" s="1"/>
  <c r="K128" i="1" s="1"/>
  <c r="L49" i="1" s="1"/>
  <c r="L90" i="1" l="1"/>
  <c r="K130" i="1"/>
  <c r="L56" i="1"/>
  <c r="L39" i="1"/>
  <c r="L100" i="1"/>
  <c r="L95" i="1"/>
  <c r="L101" i="1"/>
  <c r="L75" i="1"/>
  <c r="K132" i="1" l="1"/>
  <c r="M130" i="1"/>
  <c r="M5" i="1"/>
</calcChain>
</file>

<file path=xl/comments1.xml><?xml version="1.0" encoding="utf-8"?>
<comments xmlns="http://schemas.openxmlformats.org/spreadsheetml/2006/main">
  <authors>
    <author>No</author>
  </authors>
  <commentList>
    <comment ref="K134" authorId="0" shapeId="0">
      <text>
        <r>
          <rPr>
            <sz val="9"/>
            <color indexed="81"/>
            <rFont val="Segoe UI"/>
            <family val="2"/>
          </rPr>
          <t>bitte in Zelle L7 eintragen</t>
        </r>
      </text>
    </comment>
  </commentList>
</comments>
</file>

<file path=xl/sharedStrings.xml><?xml version="1.0" encoding="utf-8"?>
<sst xmlns="http://schemas.openxmlformats.org/spreadsheetml/2006/main" count="173" uniqueCount="134">
  <si>
    <r>
      <rPr>
        <i/>
        <sz val="8"/>
        <rFont val="Arial"/>
        <family val="2"/>
      </rPr>
      <t>Gesamtkosten</t>
    </r>
  </si>
  <si>
    <r>
      <rPr>
        <sz val="8"/>
        <rFont val="Arial"/>
        <family val="2"/>
      </rPr>
      <t>Zwischensumme</t>
    </r>
  </si>
  <si>
    <t>Kostenkalkulation</t>
  </si>
  <si>
    <t>Anzahl</t>
  </si>
  <si>
    <t xml:space="preserve">Gesamtdauer der Maßnahme </t>
  </si>
  <si>
    <t>UE</t>
  </si>
  <si>
    <t>Gesamtstd.</t>
  </si>
  <si>
    <t>pro Maßnahme</t>
  </si>
  <si>
    <t>Einzelkosten Lehrkräfte</t>
  </si>
  <si>
    <t>Kosten für Schulungsunterlagen</t>
  </si>
  <si>
    <t xml:space="preserve">Kosten für Lehrbücher        </t>
  </si>
  <si>
    <t>Betriebskosten für Ausbildungsmittel</t>
  </si>
  <si>
    <t>trägerintern</t>
  </si>
  <si>
    <t xml:space="preserve">x </t>
  </si>
  <si>
    <r>
      <t>m</t>
    </r>
    <r>
      <rPr>
        <vertAlign val="superscript"/>
        <sz val="8"/>
        <color rgb="FF000000"/>
        <rFont val="Arial"/>
        <family val="2"/>
      </rPr>
      <t>2</t>
    </r>
  </si>
  <si>
    <t>Werbung/ Marketing</t>
  </si>
  <si>
    <t>anteilig vom Gesamtumsatz der Maßnahme</t>
  </si>
  <si>
    <t>Lernmittel lt. gesonderter Aufstellung</t>
  </si>
  <si>
    <t>Verbrauchsmaterial</t>
  </si>
  <si>
    <t>-</t>
  </si>
  <si>
    <t>insgesamt</t>
  </si>
  <si>
    <t>Zuschüsse/ Fördermittel von Dritten /Erlöse</t>
  </si>
  <si>
    <t xml:space="preserve">Anzahl UE </t>
  </si>
  <si>
    <t>Gemeinkosten</t>
  </si>
  <si>
    <t xml:space="preserve">1. Aufwendungen für notwendige Eignungsfeststellungen / TN-Auswahl
</t>
  </si>
  <si>
    <t>2. Personalkosten (incl. Personalnebenkosten) zur Durchführung des Unterrichtes</t>
  </si>
  <si>
    <t>Vor- u. Nachbereitung des Unterrichts</t>
  </si>
  <si>
    <t>PC-Ausstattung</t>
  </si>
  <si>
    <t>Kosten für Ausstattung des Schulungsraumes</t>
  </si>
  <si>
    <t>Maschinen/ Geräte</t>
  </si>
  <si>
    <t>Arbeitskleidung</t>
  </si>
  <si>
    <t>Summe UE</t>
  </si>
  <si>
    <t>Personalkosten für Sozialpädagoge</t>
  </si>
  <si>
    <t>anteiliger Kostensatz je UE je TN :</t>
  </si>
  <si>
    <t>Stunden</t>
  </si>
  <si>
    <r>
      <t xml:space="preserve">6. Raumkosten (inkl. Betriebs- u. Nebenkosten) zur Durchführung des Unterrichts
</t>
    </r>
    <r>
      <rPr>
        <sz val="7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</si>
  <si>
    <t>Personalkosten (z.B. für Buchhaltung, Verwaltung, Controlling, Lehrgangsleitung, allgemeine TN-Betreuung)</t>
  </si>
  <si>
    <t xml:space="preserve">Abgaben, Versicherungen, Beiträge, Gebühren (z.B. BG-Beiträge für TN)
</t>
  </si>
  <si>
    <t>dazu gehören z.B.:</t>
  </si>
  <si>
    <t>8. Allgemeine Verwaltungskosten/ Gemeinkosten - anteilig bezogen auf die Maßnahme</t>
  </si>
  <si>
    <t>je Besuch</t>
  </si>
  <si>
    <t>Anzahl Besuche insgesamt</t>
  </si>
  <si>
    <r>
      <t xml:space="preserve">Gesamtkosten der Maßnahme </t>
    </r>
    <r>
      <rPr>
        <sz val="7"/>
        <rFont val="Arial"/>
        <family val="2"/>
      </rPr>
      <t>(rechnerisch)</t>
    </r>
  </si>
  <si>
    <r>
      <t xml:space="preserve">Kostensatz pro Teilnehmer und Unterrichtsstunde </t>
    </r>
    <r>
      <rPr>
        <sz val="7"/>
        <rFont val="Arial"/>
        <family val="2"/>
      </rPr>
      <t>(gerundet)</t>
    </r>
  </si>
  <si>
    <t>= je TN monatlich:</t>
  </si>
  <si>
    <t>bitte nicht benötigte Felder leer lassen!</t>
  </si>
  <si>
    <t>Einzelkosten</t>
  </si>
  <si>
    <t>x</t>
  </si>
  <si>
    <t>Gesamtkosten</t>
  </si>
  <si>
    <t xml:space="preserve">Bildungsziel/Titel der Maßnahme:
</t>
  </si>
  <si>
    <t>Fachpraktische Unterrichtsstunden
 (UE je 45 Minuten)</t>
  </si>
  <si>
    <t>Anzahl Std.</t>
  </si>
  <si>
    <t>Einzelkosten Soz.päd. 
je Std.</t>
  </si>
  <si>
    <t>Einsatz 
Std. je Woche</t>
  </si>
  <si>
    <t>Fachpraktischer Unterricht (UE je 45 Minuten)</t>
  </si>
  <si>
    <r>
      <t xml:space="preserve">Fachtheoretischer Unterricht (UE je 45 Minuten)                                                                                                    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 xml:space="preserve"> </t>
    </r>
  </si>
  <si>
    <r>
      <t xml:space="preserve">Fachtheoretische Unterrichtsstunden 
(UE je 45 Minuten)                                                                                                    </t>
    </r>
    <r>
      <rPr>
        <i/>
        <sz val="8"/>
        <rFont val="Arial"/>
        <family val="2"/>
      </rPr>
      <t/>
    </r>
  </si>
  <si>
    <t xml:space="preserve">Fachtheoretischer Unterricht (Schulungsraum)
</t>
  </si>
  <si>
    <t>Fachpraktischer Unterricht 
(Werkstätten und Übungsflächen)</t>
  </si>
  <si>
    <r>
      <t xml:space="preserve">Gesamtkosten pro Teilnehmer
</t>
    </r>
    <r>
      <rPr>
        <sz val="7"/>
        <rFont val="Arial"/>
        <family val="2"/>
      </rPr>
      <t>(Kostensatz pro Teilnehmer und Unterrichtsstunde gerundet x Anzahl UE insgesamt)</t>
    </r>
  </si>
  <si>
    <t xml:space="preserve">betriebliche Lernphase (Std. je 60 Minuten)      </t>
  </si>
  <si>
    <t xml:space="preserve">kalkulierte Teilnehmerzahl                 </t>
  </si>
  <si>
    <r>
      <rPr>
        <b/>
        <sz val="8"/>
        <rFont val="Arial"/>
        <family val="2"/>
      </rPr>
      <t xml:space="preserve">Lehrgangskosten (Maßnahmekosten)                                                                                  </t>
    </r>
    <r>
      <rPr>
        <i/>
        <sz val="8"/>
        <rFont val="Arial"/>
        <family val="2"/>
      </rPr>
      <t xml:space="preserve">bitte die blau hinterlegten Felder ausfüllen
</t>
    </r>
  </si>
  <si>
    <t>11. Zuschusse Dritter /Erlöse/ Zuwendungen</t>
  </si>
  <si>
    <t xml:space="preserve">Anzahl Besuche je TN </t>
  </si>
  <si>
    <t xml:space="preserve">Personalkosten </t>
  </si>
  <si>
    <t>Einzelkosten Personal:</t>
  </si>
  <si>
    <t>Dauer je Besuch (Std.)</t>
  </si>
  <si>
    <t>Einzelkosten Reise:</t>
  </si>
  <si>
    <t>Reisekosten</t>
  </si>
  <si>
    <t>zB km je Besuch:</t>
  </si>
  <si>
    <t>3. Kosten für die Betreuung in der betrieblichen Lernphase</t>
  </si>
  <si>
    <t>Anzahl Besuche
 je TN je Monat:</t>
  </si>
  <si>
    <t>Anteiliger Einsatz im gesamten Maßnahmezeitraum in %</t>
  </si>
  <si>
    <t>oder</t>
  </si>
  <si>
    <t>Monate</t>
  </si>
  <si>
    <t>ergibt monatlich:</t>
  </si>
  <si>
    <t>ergibt je TN monatlich:</t>
  </si>
  <si>
    <r>
      <t xml:space="preserve">5. Kosten für Ausbildungsmittel/ technische Ausstattung zur Durchführung des Unterrichts
</t>
    </r>
    <r>
      <rPr>
        <sz val="7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in der Maßnahme zum Einsatz kommen )</t>
    </r>
    <r>
      <rPr>
        <b/>
        <sz val="7"/>
        <color theme="1"/>
        <rFont val="Arial"/>
        <family val="2"/>
      </rPr>
      <t xml:space="preserve">
</t>
    </r>
    <r>
      <rPr>
        <sz val="8"/>
        <rFont val="Arial"/>
        <family val="2"/>
      </rPr>
      <t/>
    </r>
  </si>
  <si>
    <t>Dauer in Wochen *)</t>
  </si>
  <si>
    <t>ohne Ferien</t>
  </si>
  <si>
    <t>incl. Ferien</t>
  </si>
  <si>
    <t>Monate *)
(incl. Ferien)</t>
  </si>
  <si>
    <t xml:space="preserve">   insgesamt</t>
  </si>
  <si>
    <t>durchschnittliche UE je Woche
(ohne Ferien)</t>
  </si>
  <si>
    <t>Raumkosten incl. Betriebs-/Nebenkosten (z.B. für Verwaltung, Mitarbeiterbüros, Sozialräume, Neben- und Verkehrsflächen)</t>
  </si>
  <si>
    <t xml:space="preserve">Abschreibungskosten (allg. Verwaltung, Gebäude, Mitarbeiterbüros) </t>
  </si>
  <si>
    <r>
      <t xml:space="preserve">4. Kosten für besondere sozialpädagogische Betreuung
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(Hinweis: Notwendigkeit einer </t>
    </r>
    <r>
      <rPr>
        <u/>
        <sz val="7"/>
        <rFont val="Arial"/>
        <family val="2"/>
      </rPr>
      <t>besonderen</t>
    </r>
    <r>
      <rPr>
        <sz val="7"/>
        <rFont val="Arial"/>
        <family val="2"/>
      </rPr>
      <t xml:space="preserve"> soz.päd. Betreuung muss sich aus Beschreibung der Zielgruppe ergeben)</t>
    </r>
  </si>
  <si>
    <t>Nutzungsdauer  in Wochen</t>
  </si>
  <si>
    <t>allgemeine TN-Betreuung bitte Gemeinkosten zuordnen</t>
  </si>
  <si>
    <t>Einzelkosten je TN</t>
  </si>
  <si>
    <t>Anzahl UE je TN</t>
  </si>
  <si>
    <t>= Std. insg.</t>
  </si>
  <si>
    <t>*) 1 Monat = 4,333 Wochen</t>
  </si>
  <si>
    <t xml:space="preserve">Ausfüllhinweise </t>
  </si>
  <si>
    <t xml:space="preserve">jeweilige Nutzungsdauer bitte beachten </t>
  </si>
  <si>
    <t>10. Gewinn/ Risiko</t>
  </si>
  <si>
    <r>
      <t xml:space="preserve">12. Kosten der Unteraufträge 
</t>
    </r>
    <r>
      <rPr>
        <sz val="7"/>
        <rFont val="Arial"/>
        <family val="2"/>
      </rPr>
      <t>z.B. Führerscheinerwerb, Unterricht an Berufsschulen</t>
    </r>
  </si>
  <si>
    <t>-in der Regel ist eine gesonderte Kostenkalkulation erforderlich</t>
  </si>
  <si>
    <t>durchschn. Kosten je UE:</t>
  </si>
  <si>
    <t>9. Sonstige Kosten (nur in Ausnahmefällen, wenn nicht an anderer Stelle möglich)</t>
  </si>
  <si>
    <t>- Gebühren der prüfenden Stelle
Kosten für Erstellen von Prüfungsaufgaben, Konzeption, gehören zu den Gemeinkosten!</t>
  </si>
  <si>
    <t>Kosten für Erstellen von Prüfungsaufgaben, Konzeption, gehören zu den Gemeinkosten!</t>
  </si>
  <si>
    <t>auch BG-Beiträge, nicht Teilnehmer und MA trennen</t>
  </si>
  <si>
    <t>Zulassung (Träger UND Maßnahmen)</t>
  </si>
  <si>
    <t>Zulassungskosten f. Maßnahmen auch hier erfassen!</t>
  </si>
  <si>
    <r>
      <rPr>
        <b/>
        <sz val="7"/>
        <color rgb="FF000000"/>
        <rFont val="Arial"/>
        <family val="2"/>
      </rPr>
      <t>Wenn Abschreibungen:</t>
    </r>
    <r>
      <rPr>
        <sz val="7"/>
        <color rgb="FF000000"/>
        <rFont val="Arial"/>
        <family val="2"/>
      </rPr>
      <t xml:space="preserve">
vorrangig hier erfassen (Ausb.Mittel, Raumausstattg.usw.), nur wenn Trennung von Miete nicht möglich, dann bei Nr. 6</t>
    </r>
  </si>
  <si>
    <r>
      <rPr>
        <b/>
        <sz val="7"/>
        <color rgb="FF000000"/>
        <rFont val="Arial"/>
        <family val="2"/>
      </rPr>
      <t>Wenn Abschreibungen:</t>
    </r>
    <r>
      <rPr>
        <sz val="7"/>
        <color rgb="FF000000"/>
        <rFont val="Arial"/>
        <family val="2"/>
      </rPr>
      <t xml:space="preserve">
hier nur wenn keine Trennung von Miete möglich, ansonsten unter Nr. 5 erfassen.</t>
    </r>
  </si>
  <si>
    <t>Prozent</t>
  </si>
  <si>
    <t>Angaben in % - insgesamt:</t>
  </si>
  <si>
    <t>alternativ:</t>
  </si>
  <si>
    <t>Angaben in € - insgesamt:</t>
  </si>
  <si>
    <r>
      <t xml:space="preserve">Die Gemeinkosten können in % </t>
    </r>
    <r>
      <rPr>
        <u/>
        <sz val="7"/>
        <color rgb="FFFF0000"/>
        <rFont val="Arial"/>
        <family val="2"/>
      </rPr>
      <t>oder</t>
    </r>
    <r>
      <rPr>
        <sz val="7"/>
        <color rgb="FFFF0000"/>
        <rFont val="Arial"/>
        <family val="2"/>
      </rPr>
      <t xml:space="preserve"> in einem Gesamtbetrag angegeben werden</t>
    </r>
  </si>
  <si>
    <t>Gesamtkosten der Maßnahme (vor Gewinn)</t>
  </si>
  <si>
    <t>Zwischensumme Maßnahmekosten (vor Gemeinkosten)</t>
  </si>
  <si>
    <t>bitte keinen negativen Betrag angeben, wird abgezogen</t>
  </si>
  <si>
    <t>Berechnung der Miete</t>
  </si>
  <si>
    <t>Berechnung der Personalkosten</t>
  </si>
  <si>
    <t>Berechnung weiterer Kosten</t>
  </si>
  <si>
    <r>
      <t xml:space="preserve">Eine Kalkulation ohne </t>
    </r>
    <r>
      <rPr>
        <b/>
        <u/>
        <sz val="12"/>
        <color rgb="FF000000"/>
        <rFont val="Arial"/>
        <family val="2"/>
      </rPr>
      <t>Nebenrechnung</t>
    </r>
    <r>
      <rPr>
        <b/>
        <sz val="12"/>
        <color rgb="FF000000"/>
        <rFont val="Arial"/>
        <family val="2"/>
      </rPr>
      <t xml:space="preserve"> führt zwangsläufig immer zur </t>
    </r>
    <r>
      <rPr>
        <b/>
        <u/>
        <sz val="12"/>
        <color rgb="FFFF0000"/>
        <rFont val="Arial"/>
        <family val="2"/>
      </rPr>
      <t xml:space="preserve">Verlängerung der Bearbeitungsdauer bei der Zulassung! </t>
    </r>
    <r>
      <rPr>
        <b/>
        <sz val="12"/>
        <color rgb="FF000000"/>
        <rFont val="Arial"/>
        <family val="2"/>
      </rPr>
      <t xml:space="preserve">
Tragen Sie bitte dazu bei, dass Ihre Brechnungen vom jeweiligen
Begutachter nachvollzogen werden können!
Setzen Sie keine Auf-oder abgerundeten, sondern genaue Beträge an!</t>
    </r>
  </si>
  <si>
    <t>Ihr ermittelter Kostensatz/ UE (s.u.)</t>
  </si>
  <si>
    <t>Träger: [Ihr Name]</t>
  </si>
  <si>
    <r>
      <t xml:space="preserve">Systematikposition lt. KldB 2010:
</t>
    </r>
    <r>
      <rPr>
        <sz val="8"/>
        <color rgb="FF000000"/>
        <rFont val="Arial"/>
        <family val="2"/>
      </rPr>
      <t>(nur bei  FbW)</t>
    </r>
  </si>
  <si>
    <r>
      <t xml:space="preserve">bei Maßnahmen nach § 45, </t>
    </r>
    <r>
      <rPr>
        <b/>
        <sz val="8"/>
        <color rgb="FF000000"/>
        <rFont val="Arial"/>
        <family val="2"/>
      </rPr>
      <t>Ziel</t>
    </r>
    <r>
      <rPr>
        <sz val="8"/>
        <color rgb="FF000000"/>
        <rFont val="Arial"/>
        <family val="2"/>
      </rPr>
      <t>zuordnung 
eingeben (z.B. (Nr.) 1,4 oder 5)</t>
    </r>
  </si>
  <si>
    <t>bei Einzelcoaching ggf. 1 einsetzen</t>
  </si>
  <si>
    <r>
      <t xml:space="preserve">Angaben zur Maßnahme - bitte in Wochen angeben, keine Monate              </t>
    </r>
    <r>
      <rPr>
        <i/>
        <sz val="8"/>
        <rFont val="Arial"/>
        <family val="2"/>
      </rPr>
      <t>bitte die blau hinterlegten Felder ausfüllen</t>
    </r>
  </si>
  <si>
    <t>incl. Personalnebenkosten
nur Dozentenkosten für die tatsächliche Durchführung des Unterrichts; z.B. keine Betreuungskosten</t>
  </si>
  <si>
    <t>nur Aufwendungen für diese  spezielle Maßnahme (zB Versuchsreihe aufbauen, Dozentenzeiten..)</t>
  </si>
  <si>
    <t>ggf. Nebenrechnung nutzen!</t>
  </si>
  <si>
    <t>B-DKS lt. Tabelle</t>
  </si>
  <si>
    <t>bitte hier eintragen</t>
  </si>
  <si>
    <t>&lt; bitte nur eine Zahl eintragen!</t>
  </si>
  <si>
    <t>Sozialpädagogische Betreuung begründen!</t>
  </si>
  <si>
    <t>7.Prüfungsgebühren/ Prüfungsaufwand (extern)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</si>
</sst>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164" formatCode="###0;###0"/>
    <numFmt numFmtId="165" formatCode="_-* #,##0.00\ [$€-407]_-;\-* #,##0.00\ [$€-407]_-;_-* &quot;-&quot;??\ [$€-407]_-;_-@_-"/>
    <numFmt numFmtId="166" formatCode="0.0%"/>
    <numFmt numFmtId="167" formatCode="#,##0.00\ [$€-407];\-#,##0.00\ [$€-407]"/>
    <numFmt numFmtId="168" formatCode="#,##0.00\ &quot;€&quot;"/>
    <numFmt numFmtId="169" formatCode="_-* #,##0.0000\ [$€-407]_-;\-* #,##0.0000\ [$€-407]_-;_-* &quot;-&quot;??\ [$€-407]_-;_-@_-"/>
    <numFmt numFmtId="170" formatCode="#,##0_ ;\-#,##0\ "/>
    <numFmt numFmtId="171" formatCode="0.0"/>
    <numFmt numFmtId="172" formatCode="#,##0.00_ ;\-#,##0.00\ "/>
    <numFmt numFmtId="173" formatCode="###0.0;###0.0"/>
    <numFmt numFmtId="174" formatCode="&quot;Nr. &quot;@"/>
  </numFmts>
  <fonts count="39" x14ac:knownFonts="1">
    <font>
      <sz val="10"/>
      <color rgb="FF000000"/>
      <name val="Times New Roman"/>
      <charset val="204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color rgb="FF000000"/>
      <name val="Times New Roman"/>
      <family val="1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b/>
      <u/>
      <sz val="8"/>
      <color rgb="FF000000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sz val="7"/>
      <color rgb="FF000000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u/>
      <sz val="7"/>
      <name val="Arial"/>
      <family val="2"/>
    </font>
    <font>
      <sz val="6"/>
      <color rgb="FF000000"/>
      <name val="Arial"/>
      <family val="2"/>
    </font>
    <font>
      <i/>
      <sz val="6"/>
      <name val="Arial"/>
      <family val="2"/>
    </font>
    <font>
      <b/>
      <i/>
      <sz val="7"/>
      <name val="Arial"/>
      <family val="2"/>
    </font>
    <font>
      <i/>
      <sz val="7"/>
      <color rgb="FF000000"/>
      <name val="Arial"/>
      <family val="2"/>
    </font>
    <font>
      <u/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u/>
      <sz val="7"/>
      <color rgb="FFFF0000"/>
      <name val="Arial"/>
      <family val="2"/>
    </font>
    <font>
      <u/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2"/>
      <color rgb="FFFF0000"/>
      <name val="Arial"/>
      <family val="2"/>
    </font>
    <font>
      <sz val="9"/>
      <color indexed="81"/>
      <name val="Segoe UI"/>
      <family val="2"/>
    </font>
    <font>
      <b/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rgb="FF0066CC"/>
      </bottom>
      <diagonal/>
    </border>
    <border>
      <left/>
      <right style="thin">
        <color rgb="FF0066CC"/>
      </right>
      <top/>
      <bottom/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66CC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66CC"/>
      </right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medium">
        <color indexed="64"/>
      </bottom>
      <diagonal/>
    </border>
    <border>
      <left/>
      <right style="medium">
        <color indexed="64"/>
      </right>
      <top style="thin">
        <color rgb="FF0066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rgb="FF0066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/>
      <diagonal/>
    </border>
    <border>
      <left style="thin">
        <color rgb="FF0066CC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indexed="64"/>
      </bottom>
      <diagonal/>
    </border>
    <border>
      <left/>
      <right/>
      <top style="medium">
        <color theme="3" tint="0.39994506668294322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indexed="64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indexed="6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/>
      <right style="medium">
        <color theme="4"/>
      </right>
      <top style="medium">
        <color theme="4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 style="medium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thin">
        <color rgb="FF0066CC"/>
      </right>
      <top style="thin">
        <color rgb="FF0066CC"/>
      </top>
      <bottom style="medium">
        <color rgb="FF0066CC"/>
      </bottom>
      <diagonal/>
    </border>
    <border>
      <left style="thin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 tint="0.399853511154515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medium">
        <color theme="3" tint="0.39985351115451523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medium">
        <color theme="3" tint="0.39985351115451523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 style="medium">
        <color theme="3" tint="0.39991454817346722"/>
      </right>
      <top/>
      <bottom/>
      <diagonal/>
    </border>
    <border>
      <left/>
      <right style="medium">
        <color theme="3" tint="0.39985351115451523"/>
      </right>
      <top/>
      <bottom/>
      <diagonal/>
    </border>
    <border>
      <left style="thin">
        <color theme="3" tint="0.39988402966399123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0066CC"/>
      </left>
      <right style="thin">
        <color rgb="FF0066CC"/>
      </right>
      <top/>
      <bottom/>
      <diagonal/>
    </border>
    <border>
      <left style="thin">
        <color rgb="FF0066CC"/>
      </left>
      <right/>
      <top/>
      <bottom/>
      <diagonal/>
    </border>
    <border>
      <left style="thin">
        <color rgb="FF0066CC"/>
      </left>
      <right style="thin">
        <color rgb="FF0066CC"/>
      </right>
      <top/>
      <bottom style="thin">
        <color rgb="FF0066CC"/>
      </bottom>
      <diagonal/>
    </border>
    <border>
      <left style="medium">
        <color rgb="FF0066CC"/>
      </left>
      <right/>
      <top style="medium">
        <color rgb="FF0066CC"/>
      </top>
      <bottom style="thin">
        <color rgb="FF0066CC"/>
      </bottom>
      <diagonal/>
    </border>
    <border>
      <left/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medium">
        <color rgb="FF0066CC"/>
      </bottom>
      <diagonal/>
    </border>
    <border>
      <left/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/>
      <top style="medium">
        <color rgb="FF0066CC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 style="thin">
        <color theme="3" tint="0.39994506668294322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theme="3" tint="0.39988402966399123"/>
      </bottom>
      <diagonal/>
    </border>
    <border>
      <left/>
      <right/>
      <top/>
      <bottom style="thin">
        <color rgb="FF000000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indexed="64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indexed="64"/>
      </bottom>
      <diagonal/>
    </border>
    <border>
      <left/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rgb="FF0066CC"/>
      </bottom>
      <diagonal/>
    </border>
    <border>
      <left style="medium">
        <color rgb="FF0066CC"/>
      </left>
      <right/>
      <top style="medium">
        <color rgb="FF0066CC"/>
      </top>
      <bottom style="medium">
        <color rgb="FF0066CC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medium">
        <color rgb="FF0066CC"/>
      </bottom>
      <diagonal/>
    </border>
    <border>
      <left style="thin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 style="medium">
        <color rgb="FF0066CC"/>
      </left>
      <right style="thin">
        <color rgb="FF0066CC"/>
      </right>
      <top style="medium">
        <color rgb="FF0066CC"/>
      </top>
      <bottom style="medium">
        <color rgb="FF0066CC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thin">
        <color rgb="FF0066CC"/>
      </right>
      <top/>
      <bottom style="thin">
        <color theme="3" tint="0.39994506668294322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medium">
        <color indexed="64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/>
      <right style="thin">
        <color rgb="FF0066CC"/>
      </right>
      <top style="thin">
        <color rgb="FF0066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66CC"/>
      </left>
      <right style="thin">
        <color rgb="FF0066CC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5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165" fontId="5" fillId="3" borderId="13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0" fontId="0" fillId="0" borderId="11" xfId="0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9" fontId="10" fillId="5" borderId="14" xfId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167" fontId="5" fillId="3" borderId="13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7" fontId="5" fillId="4" borderId="3" xfId="0" applyNumberFormat="1" applyFont="1" applyFill="1" applyBorder="1" applyAlignment="1">
      <alignment horizontal="right" vertical="top" wrapText="1"/>
    </xf>
    <xf numFmtId="167" fontId="5" fillId="0" borderId="3" xfId="0" applyNumberFormat="1" applyFont="1" applyFill="1" applyBorder="1" applyAlignment="1">
      <alignment horizontal="right" vertical="top" wrapText="1"/>
    </xf>
    <xf numFmtId="167" fontId="5" fillId="4" borderId="13" xfId="0" applyNumberFormat="1" applyFont="1" applyFill="1" applyBorder="1" applyAlignment="1">
      <alignment horizontal="right" vertical="top" wrapText="1"/>
    </xf>
    <xf numFmtId="167" fontId="5" fillId="0" borderId="13" xfId="0" applyNumberFormat="1" applyFont="1" applyFill="1" applyBorder="1" applyAlignment="1">
      <alignment horizontal="right" vertical="top" wrapText="1"/>
    </xf>
    <xf numFmtId="0" fontId="2" fillId="2" borderId="16" xfId="0" applyFont="1" applyFill="1" applyBorder="1" applyAlignment="1">
      <alignment horizontal="left" vertical="top" wrapText="1"/>
    </xf>
    <xf numFmtId="164" fontId="3" fillId="0" borderId="31" xfId="0" applyNumberFormat="1" applyFont="1" applyFill="1" applyBorder="1" applyAlignment="1">
      <alignment horizontal="center" vertical="top" wrapText="1"/>
    </xf>
    <xf numFmtId="0" fontId="5" fillId="10" borderId="0" xfId="0" applyFont="1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top"/>
    </xf>
    <xf numFmtId="0" fontId="17" fillId="0" borderId="11" xfId="0" applyFont="1" applyFill="1" applyBorder="1" applyAlignment="1">
      <alignment vertical="top" wrapText="1"/>
    </xf>
    <xf numFmtId="167" fontId="17" fillId="0" borderId="30" xfId="0" applyNumberFormat="1" applyFont="1" applyFill="1" applyBorder="1" applyAlignment="1">
      <alignment horizontal="right" vertical="center" wrapText="1"/>
    </xf>
    <xf numFmtId="0" fontId="16" fillId="5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6" fontId="21" fillId="0" borderId="0" xfId="1" applyNumberFormat="1" applyFont="1" applyFill="1" applyBorder="1" applyAlignment="1">
      <alignment vertical="top" wrapText="1"/>
    </xf>
    <xf numFmtId="0" fontId="6" fillId="10" borderId="8" xfId="0" applyFont="1" applyFill="1" applyBorder="1" applyAlignment="1">
      <alignment horizontal="left" vertical="top" wrapText="1"/>
    </xf>
    <xf numFmtId="0" fontId="6" fillId="10" borderId="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9" fontId="10" fillId="5" borderId="15" xfId="1" applyFont="1" applyFill="1" applyBorder="1" applyAlignment="1">
      <alignment horizontal="right" vertical="top" wrapText="1"/>
    </xf>
    <xf numFmtId="0" fontId="1" fillId="10" borderId="0" xfId="0" applyFont="1" applyFill="1" applyBorder="1" applyAlignment="1">
      <alignment horizontal="center" vertical="center" wrapText="1"/>
    </xf>
    <xf numFmtId="167" fontId="5" fillId="0" borderId="29" xfId="0" applyNumberFormat="1" applyFont="1" applyFill="1" applyBorder="1" applyAlignment="1">
      <alignment horizontal="righ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72" fontId="5" fillId="0" borderId="8" xfId="0" applyNumberFormat="1" applyFont="1" applyFill="1" applyBorder="1" applyAlignment="1">
      <alignment vertical="top" wrapText="1"/>
    </xf>
    <xf numFmtId="172" fontId="5" fillId="0" borderId="1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167" fontId="5" fillId="4" borderId="52" xfId="0" applyNumberFormat="1" applyFont="1" applyFill="1" applyBorder="1" applyAlignment="1">
      <alignment horizontal="right" vertical="top" wrapText="1"/>
    </xf>
    <xf numFmtId="171" fontId="5" fillId="0" borderId="29" xfId="1" applyNumberFormat="1" applyFont="1" applyFill="1" applyBorder="1" applyAlignment="1">
      <alignment horizontal="center" vertical="top" wrapText="1"/>
    </xf>
    <xf numFmtId="1" fontId="3" fillId="4" borderId="60" xfId="0" applyNumberFormat="1" applyFont="1" applyFill="1" applyBorder="1" applyAlignment="1">
      <alignment horizontal="center" vertical="center" wrapText="1"/>
    </xf>
    <xf numFmtId="167" fontId="5" fillId="4" borderId="62" xfId="0" applyNumberFormat="1" applyFont="1" applyFill="1" applyBorder="1" applyAlignment="1">
      <alignment horizontal="right" vertical="top" wrapText="1"/>
    </xf>
    <xf numFmtId="1" fontId="3" fillId="4" borderId="63" xfId="0" applyNumberFormat="1" applyFont="1" applyFill="1" applyBorder="1" applyAlignment="1">
      <alignment horizontal="center" vertical="center" wrapText="1"/>
    </xf>
    <xf numFmtId="167" fontId="5" fillId="4" borderId="64" xfId="0" applyNumberFormat="1" applyFont="1" applyFill="1" applyBorder="1" applyAlignment="1">
      <alignment horizontal="right" vertical="top" wrapText="1"/>
    </xf>
    <xf numFmtId="1" fontId="3" fillId="4" borderId="65" xfId="0" applyNumberFormat="1" applyFont="1" applyFill="1" applyBorder="1" applyAlignment="1">
      <alignment horizontal="center" vertical="center" wrapText="1"/>
    </xf>
    <xf numFmtId="167" fontId="5" fillId="4" borderId="67" xfId="0" applyNumberFormat="1" applyFont="1" applyFill="1" applyBorder="1" applyAlignment="1">
      <alignment horizontal="right" vertical="top" wrapText="1"/>
    </xf>
    <xf numFmtId="167" fontId="5" fillId="4" borderId="68" xfId="0" applyNumberFormat="1" applyFont="1" applyFill="1" applyBorder="1" applyAlignment="1">
      <alignment horizontal="right" vertical="top" wrapText="1"/>
    </xf>
    <xf numFmtId="167" fontId="5" fillId="4" borderId="69" xfId="0" applyNumberFormat="1" applyFont="1" applyFill="1" applyBorder="1" applyAlignment="1">
      <alignment horizontal="right" vertical="top" wrapText="1"/>
    </xf>
    <xf numFmtId="167" fontId="5" fillId="4" borderId="70" xfId="0" applyNumberFormat="1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center" vertical="center" wrapText="1"/>
    </xf>
    <xf numFmtId="167" fontId="5" fillId="4" borderId="5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7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67" fontId="5" fillId="0" borderId="29" xfId="0" applyNumberFormat="1" applyFont="1" applyFill="1" applyBorder="1" applyAlignment="1">
      <alignment horizontal="right" vertical="center" wrapText="1"/>
    </xf>
    <xf numFmtId="44" fontId="7" fillId="0" borderId="2" xfId="2" applyFont="1" applyFill="1" applyBorder="1" applyAlignment="1">
      <alignment horizontal="right" vertical="top" wrapText="1"/>
    </xf>
    <xf numFmtId="9" fontId="10" fillId="5" borderId="9" xfId="1" applyFont="1" applyFill="1" applyBorder="1" applyAlignment="1">
      <alignment horizontal="right" vertical="top" wrapText="1"/>
    </xf>
    <xf numFmtId="167" fontId="5" fillId="3" borderId="3" xfId="0" applyNumberFormat="1" applyFont="1" applyFill="1" applyBorder="1" applyAlignment="1">
      <alignment horizontal="right" vertical="top" wrapText="1"/>
    </xf>
    <xf numFmtId="44" fontId="7" fillId="0" borderId="12" xfId="2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167" fontId="5" fillId="0" borderId="97" xfId="0" applyNumberFormat="1" applyFont="1" applyFill="1" applyBorder="1" applyAlignment="1">
      <alignment horizontal="right" vertical="top" wrapText="1"/>
    </xf>
    <xf numFmtId="167" fontId="5" fillId="4" borderId="96" xfId="0" applyNumberFormat="1" applyFont="1" applyFill="1" applyBorder="1" applyAlignment="1">
      <alignment horizontal="right" vertical="top" wrapText="1"/>
    </xf>
    <xf numFmtId="170" fontId="5" fillId="4" borderId="79" xfId="0" applyNumberFormat="1" applyFont="1" applyFill="1" applyBorder="1" applyAlignment="1">
      <alignment horizontal="center" vertical="top" wrapText="1"/>
    </xf>
    <xf numFmtId="170" fontId="5" fillId="4" borderId="83" xfId="0" applyNumberFormat="1" applyFont="1" applyFill="1" applyBorder="1" applyAlignment="1">
      <alignment horizontal="center" vertical="top" wrapText="1"/>
    </xf>
    <xf numFmtId="0" fontId="24" fillId="0" borderId="76" xfId="0" applyFont="1" applyFill="1" applyBorder="1" applyAlignment="1">
      <alignment horizontal="center" wrapText="1"/>
    </xf>
    <xf numFmtId="0" fontId="15" fillId="0" borderId="76" xfId="0" applyFont="1" applyFill="1" applyBorder="1" applyAlignment="1">
      <alignment wrapText="1"/>
    </xf>
    <xf numFmtId="173" fontId="4" fillId="0" borderId="78" xfId="0" applyNumberFormat="1" applyFont="1" applyFill="1" applyBorder="1" applyAlignment="1">
      <alignment horizontal="center" vertical="top" wrapText="1"/>
    </xf>
    <xf numFmtId="0" fontId="3" fillId="7" borderId="79" xfId="0" applyFont="1" applyFill="1" applyBorder="1" applyAlignment="1">
      <alignment horizontal="center" vertical="top"/>
    </xf>
    <xf numFmtId="173" fontId="3" fillId="7" borderId="98" xfId="0" applyNumberFormat="1" applyFont="1" applyFill="1" applyBorder="1" applyAlignment="1">
      <alignment horizontal="center" vertical="top" wrapText="1"/>
    </xf>
    <xf numFmtId="173" fontId="3" fillId="7" borderId="54" xfId="0" applyNumberFormat="1" applyFont="1" applyFill="1" applyBorder="1" applyAlignment="1">
      <alignment horizontal="center" vertical="top" wrapText="1"/>
    </xf>
    <xf numFmtId="0" fontId="3" fillId="7" borderId="83" xfId="0" applyFont="1" applyFill="1" applyBorder="1" applyAlignment="1">
      <alignment horizontal="center" vertical="top"/>
    </xf>
    <xf numFmtId="173" fontId="3" fillId="7" borderId="99" xfId="0" applyNumberFormat="1" applyFont="1" applyFill="1" applyBorder="1" applyAlignment="1">
      <alignment horizontal="center" vertical="top" wrapText="1"/>
    </xf>
    <xf numFmtId="173" fontId="3" fillId="7" borderId="56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3" fillId="7" borderId="100" xfId="0" applyFont="1" applyFill="1" applyBorder="1" applyAlignment="1">
      <alignment horizontal="center" vertical="top"/>
    </xf>
    <xf numFmtId="173" fontId="3" fillId="7" borderId="101" xfId="0" applyNumberFormat="1" applyFont="1" applyFill="1" applyBorder="1" applyAlignment="1">
      <alignment horizontal="center" vertical="top" wrapText="1"/>
    </xf>
    <xf numFmtId="173" fontId="3" fillId="7" borderId="102" xfId="0" applyNumberFormat="1" applyFont="1" applyFill="1" applyBorder="1" applyAlignment="1">
      <alignment horizontal="center" vertical="top" wrapText="1"/>
    </xf>
    <xf numFmtId="173" fontId="3" fillId="0" borderId="78" xfId="0" applyNumberFormat="1" applyFont="1" applyFill="1" applyBorder="1" applyAlignment="1">
      <alignment horizontal="center" vertical="top" wrapText="1"/>
    </xf>
    <xf numFmtId="173" fontId="3" fillId="0" borderId="53" xfId="0" applyNumberFormat="1" applyFont="1" applyFill="1" applyBorder="1" applyAlignment="1">
      <alignment horizontal="center" vertical="top" wrapText="1"/>
    </xf>
    <xf numFmtId="164" fontId="10" fillId="0" borderId="54" xfId="0" applyNumberFormat="1" applyFont="1" applyFill="1" applyBorder="1" applyAlignment="1">
      <alignment horizontal="center" vertical="top" wrapText="1"/>
    </xf>
    <xf numFmtId="173" fontId="3" fillId="0" borderId="55" xfId="0" applyNumberFormat="1" applyFont="1" applyFill="1" applyBorder="1" applyAlignment="1">
      <alignment horizontal="center" vertical="top" wrapText="1"/>
    </xf>
    <xf numFmtId="164" fontId="10" fillId="0" borderId="56" xfId="0" applyNumberFormat="1" applyFont="1" applyFill="1" applyBorder="1" applyAlignment="1">
      <alignment horizontal="center" vertical="top" wrapText="1"/>
    </xf>
    <xf numFmtId="173" fontId="3" fillId="0" borderId="76" xfId="0" applyNumberFormat="1" applyFont="1" applyFill="1" applyBorder="1" applyAlignment="1">
      <alignment horizontal="center" vertical="top" wrapText="1"/>
    </xf>
    <xf numFmtId="173" fontId="3" fillId="0" borderId="103" xfId="0" applyNumberFormat="1" applyFont="1" applyFill="1" applyBorder="1" applyAlignment="1">
      <alignment horizontal="center" vertical="top" wrapText="1"/>
    </xf>
    <xf numFmtId="164" fontId="10" fillId="0" borderId="10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0" fontId="3" fillId="4" borderId="107" xfId="0" applyFont="1" applyFill="1" applyBorder="1" applyAlignment="1">
      <alignment horizontal="center" vertical="top" wrapText="1"/>
    </xf>
    <xf numFmtId="0" fontId="3" fillId="4" borderId="106" xfId="0" applyFont="1" applyFill="1" applyBorder="1" applyAlignment="1">
      <alignment horizontal="center" vertical="top" wrapText="1"/>
    </xf>
    <xf numFmtId="0" fontId="15" fillId="10" borderId="0" xfId="0" applyFont="1" applyFill="1" applyBorder="1" applyAlignment="1">
      <alignment horizontal="right" wrapText="1"/>
    </xf>
    <xf numFmtId="44" fontId="7" fillId="0" borderId="108" xfId="2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center"/>
    </xf>
    <xf numFmtId="169" fontId="26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 wrapText="1"/>
    </xf>
    <xf numFmtId="0" fontId="10" fillId="0" borderId="8" xfId="0" quotePrefix="1" applyFont="1" applyFill="1" applyBorder="1" applyAlignment="1">
      <alignment vertical="top" wrapText="1"/>
    </xf>
    <xf numFmtId="0" fontId="25" fillId="0" borderId="8" xfId="0" quotePrefix="1" applyFont="1" applyFill="1" applyBorder="1" applyAlignment="1">
      <alignment wrapText="1"/>
    </xf>
    <xf numFmtId="0" fontId="27" fillId="0" borderId="0" xfId="0" applyFont="1" applyFill="1" applyBorder="1" applyAlignment="1">
      <alignment horizontal="center" vertical="top"/>
    </xf>
    <xf numFmtId="167" fontId="5" fillId="0" borderId="52" xfId="0" applyNumberFormat="1" applyFont="1" applyFill="1" applyBorder="1" applyAlignment="1">
      <alignment horizontal="right" vertical="center" wrapText="1"/>
    </xf>
    <xf numFmtId="165" fontId="6" fillId="3" borderId="110" xfId="0" applyNumberFormat="1" applyFont="1" applyFill="1" applyBorder="1" applyAlignment="1">
      <alignment horizontal="right" vertical="top" wrapText="1"/>
    </xf>
    <xf numFmtId="0" fontId="6" fillId="2" borderId="27" xfId="0" applyFont="1" applyFill="1" applyBorder="1" applyAlignment="1">
      <alignment horizontal="left" vertical="top" wrapText="1"/>
    </xf>
    <xf numFmtId="166" fontId="6" fillId="4" borderId="5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167" fontId="5" fillId="0" borderId="52" xfId="0" applyNumberFormat="1" applyFont="1" applyFill="1" applyBorder="1" applyAlignment="1">
      <alignment horizontal="right" vertical="top" wrapText="1"/>
    </xf>
    <xf numFmtId="166" fontId="5" fillId="0" borderId="29" xfId="0" applyNumberFormat="1" applyFont="1" applyFill="1" applyBorder="1" applyAlignment="1">
      <alignment horizontal="right" vertical="top" wrapText="1"/>
    </xf>
    <xf numFmtId="166" fontId="5" fillId="4" borderId="52" xfId="0" applyNumberFormat="1" applyFont="1" applyFill="1" applyBorder="1" applyAlignment="1">
      <alignment horizontal="center" vertical="center" wrapText="1"/>
    </xf>
    <xf numFmtId="167" fontId="5" fillId="4" borderId="70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left" vertical="top"/>
    </xf>
    <xf numFmtId="165" fontId="6" fillId="3" borderId="110" xfId="0" quotePrefix="1" applyNumberFormat="1" applyFont="1" applyFill="1" applyBorder="1" applyAlignment="1">
      <alignment horizontal="right" vertical="top" wrapText="1"/>
    </xf>
    <xf numFmtId="0" fontId="31" fillId="0" borderId="0" xfId="0" applyFont="1" applyFill="1" applyBorder="1" applyAlignment="1">
      <alignment horizontal="right" vertical="top" wrapText="1"/>
    </xf>
    <xf numFmtId="167" fontId="5" fillId="0" borderId="52" xfId="0" quotePrefix="1" applyNumberFormat="1" applyFont="1" applyFill="1" applyBorder="1" applyAlignment="1">
      <alignment horizontal="right" vertical="top" wrapText="1"/>
    </xf>
    <xf numFmtId="0" fontId="29" fillId="0" borderId="0" xfId="0" applyFont="1" applyFill="1" applyBorder="1" applyAlignment="1">
      <alignment horizontal="left" vertical="center"/>
    </xf>
    <xf numFmtId="0" fontId="32" fillId="0" borderId="11" xfId="0" quotePrefix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/>
    </xf>
    <xf numFmtId="174" fontId="3" fillId="4" borderId="109" xfId="0" applyNumberFormat="1" applyFont="1" applyFill="1" applyBorder="1" applyAlignment="1">
      <alignment horizontal="center" vertical="center"/>
    </xf>
    <xf numFmtId="172" fontId="27" fillId="12" borderId="109" xfId="0" applyNumberFormat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 wrapText="1"/>
    </xf>
    <xf numFmtId="44" fontId="4" fillId="13" borderId="112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3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11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4" fontId="4" fillId="0" borderId="109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top" wrapText="1"/>
    </xf>
    <xf numFmtId="165" fontId="28" fillId="11" borderId="23" xfId="0" applyNumberFormat="1" applyFont="1" applyFill="1" applyBorder="1" applyAlignment="1">
      <alignment horizontal="left" vertical="top" wrapText="1"/>
    </xf>
    <xf numFmtId="165" fontId="28" fillId="11" borderId="24" xfId="0" applyNumberFormat="1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0" fillId="0" borderId="8" xfId="0" quotePrefix="1" applyFont="1" applyFill="1" applyBorder="1" applyAlignment="1">
      <alignment horizontal="left" vertical="top" wrapText="1"/>
    </xf>
    <xf numFmtId="1" fontId="3" fillId="4" borderId="73" xfId="0" applyNumberFormat="1" applyFont="1" applyFill="1" applyBorder="1" applyAlignment="1">
      <alignment horizontal="center" vertical="center" wrapText="1"/>
    </xf>
    <xf numFmtId="1" fontId="3" fillId="4" borderId="75" xfId="0" applyNumberFormat="1" applyFont="1" applyFill="1" applyBorder="1" applyAlignment="1">
      <alignment horizontal="center" vertical="center" wrapText="1"/>
    </xf>
    <xf numFmtId="1" fontId="3" fillId="4" borderId="7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165" fontId="5" fillId="0" borderId="8" xfId="0" quotePrefix="1" applyNumberFormat="1" applyFont="1" applyFill="1" applyBorder="1" applyAlignment="1">
      <alignment horizontal="right" vertical="center" wrapText="1"/>
    </xf>
    <xf numFmtId="165" fontId="5" fillId="0" borderId="0" xfId="0" quotePrefix="1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71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165" fontId="5" fillId="0" borderId="8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3" fillId="4" borderId="87" xfId="0" applyFont="1" applyFill="1" applyBorder="1" applyAlignment="1">
      <alignment horizontal="center" vertical="center" wrapText="1"/>
    </xf>
    <xf numFmtId="0" fontId="3" fillId="4" borderId="88" xfId="0" applyFont="1" applyFill="1" applyBorder="1" applyAlignment="1">
      <alignment horizontal="center" vertical="center" wrapText="1"/>
    </xf>
    <xf numFmtId="44" fontId="5" fillId="4" borderId="83" xfId="2" applyFont="1" applyFill="1" applyBorder="1" applyAlignment="1">
      <alignment horizontal="center" vertical="top" wrapText="1"/>
    </xf>
    <xf numFmtId="44" fontId="5" fillId="4" borderId="84" xfId="2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165" fontId="5" fillId="0" borderId="8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165" fontId="5" fillId="4" borderId="41" xfId="0" applyNumberFormat="1" applyFont="1" applyFill="1" applyBorder="1" applyAlignment="1">
      <alignment horizontal="center" vertical="top" wrapText="1"/>
    </xf>
    <xf numFmtId="165" fontId="5" fillId="4" borderId="35" xfId="0" applyNumberFormat="1" applyFont="1" applyFill="1" applyBorder="1" applyAlignment="1">
      <alignment horizontal="center" vertical="top" wrapText="1"/>
    </xf>
    <xf numFmtId="165" fontId="5" fillId="4" borderId="42" xfId="0" applyNumberFormat="1" applyFont="1" applyFill="1" applyBorder="1" applyAlignment="1">
      <alignment horizontal="center" vertical="top" wrapText="1"/>
    </xf>
    <xf numFmtId="165" fontId="5" fillId="4" borderId="38" xfId="0" applyNumberFormat="1" applyFont="1" applyFill="1" applyBorder="1" applyAlignment="1">
      <alignment horizontal="center" vertical="top" wrapText="1"/>
    </xf>
    <xf numFmtId="165" fontId="5" fillId="4" borderId="39" xfId="0" applyNumberFormat="1" applyFont="1" applyFill="1" applyBorder="1" applyAlignment="1">
      <alignment horizontal="center" vertical="top" wrapText="1"/>
    </xf>
    <xf numFmtId="165" fontId="5" fillId="4" borderId="40" xfId="0" applyNumberFormat="1" applyFont="1" applyFill="1" applyBorder="1" applyAlignment="1">
      <alignment horizontal="center" vertical="top" wrapText="1"/>
    </xf>
    <xf numFmtId="0" fontId="3" fillId="4" borderId="89" xfId="0" applyFont="1" applyFill="1" applyBorder="1" applyAlignment="1">
      <alignment horizontal="center" vertical="top" wrapText="1"/>
    </xf>
    <xf numFmtId="0" fontId="3" fillId="4" borderId="90" xfId="0" applyFont="1" applyFill="1" applyBorder="1" applyAlignment="1">
      <alignment horizontal="center" vertical="top" wrapText="1"/>
    </xf>
    <xf numFmtId="0" fontId="3" fillId="4" borderId="94" xfId="0" applyFont="1" applyFill="1" applyBorder="1" applyAlignment="1">
      <alignment horizontal="center" vertical="top" wrapText="1"/>
    </xf>
    <xf numFmtId="0" fontId="3" fillId="4" borderId="9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6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17" fillId="0" borderId="8" xfId="0" quotePrefix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1" fontId="3" fillId="4" borderId="37" xfId="0" applyNumberFormat="1" applyFont="1" applyFill="1" applyBorder="1" applyAlignment="1">
      <alignment horizontal="center" vertical="center" wrapText="1"/>
    </xf>
    <xf numFmtId="1" fontId="3" fillId="4" borderId="6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" fontId="3" fillId="4" borderId="61" xfId="0" applyNumberFormat="1" applyFont="1" applyFill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left" vertical="center" wrapText="1"/>
    </xf>
    <xf numFmtId="165" fontId="5" fillId="4" borderId="0" xfId="0" applyNumberFormat="1" applyFont="1" applyFill="1" applyBorder="1" applyAlignment="1">
      <alignment horizontal="left" vertical="center" wrapText="1"/>
    </xf>
    <xf numFmtId="165" fontId="5" fillId="0" borderId="8" xfId="0" applyNumberFormat="1" applyFont="1" applyFill="1" applyBorder="1" applyAlignment="1">
      <alignment horizontal="right" wrapText="1"/>
    </xf>
    <xf numFmtId="165" fontId="5" fillId="0" borderId="0" xfId="0" applyNumberFormat="1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right" vertical="center" wrapText="1"/>
    </xf>
    <xf numFmtId="165" fontId="5" fillId="0" borderId="8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top" wrapText="1"/>
    </xf>
    <xf numFmtId="165" fontId="5" fillId="4" borderId="8" xfId="0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10" borderId="0" xfId="0" applyFont="1" applyFill="1" applyBorder="1" applyAlignment="1">
      <alignment horizontal="center" vertical="center" wrapText="1"/>
    </xf>
    <xf numFmtId="0" fontId="5" fillId="0" borderId="86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wrapText="1"/>
    </xf>
    <xf numFmtId="44" fontId="5" fillId="4" borderId="79" xfId="2" applyFont="1" applyFill="1" applyBorder="1" applyAlignment="1">
      <alignment horizontal="center" vertical="top" wrapText="1"/>
    </xf>
    <xf numFmtId="44" fontId="5" fillId="4" borderId="80" xfId="2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5" fillId="0" borderId="72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right" vertical="center" wrapText="1"/>
    </xf>
    <xf numFmtId="0" fontId="3" fillId="0" borderId="105" xfId="0" applyFont="1" applyFill="1" applyBorder="1" applyAlignment="1">
      <alignment horizontal="right" vertical="center" wrapText="1"/>
    </xf>
    <xf numFmtId="0" fontId="3" fillId="4" borderId="91" xfId="0" applyFont="1" applyFill="1" applyBorder="1" applyAlignment="1">
      <alignment horizontal="center" vertical="top" wrapText="1"/>
    </xf>
    <xf numFmtId="0" fontId="3" fillId="4" borderId="92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0" fillId="0" borderId="93" xfId="0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15" fillId="0" borderId="7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5" fillId="0" borderId="77" xfId="0" applyFont="1" applyFill="1" applyBorder="1" applyAlignment="1">
      <alignment horizontal="center" wrapText="1"/>
    </xf>
    <xf numFmtId="170" fontId="5" fillId="4" borderId="79" xfId="0" applyNumberFormat="1" applyFont="1" applyFill="1" applyBorder="1" applyAlignment="1">
      <alignment horizontal="center" vertical="top" wrapText="1"/>
    </xf>
    <xf numFmtId="170" fontId="5" fillId="4" borderId="80" xfId="0" applyNumberFormat="1" applyFont="1" applyFill="1" applyBorder="1" applyAlignment="1">
      <alignment horizontal="center" vertical="top" wrapText="1"/>
    </xf>
    <xf numFmtId="170" fontId="5" fillId="4" borderId="83" xfId="0" applyNumberFormat="1" applyFont="1" applyFill="1" applyBorder="1" applyAlignment="1">
      <alignment horizontal="center" vertical="top" wrapText="1"/>
    </xf>
    <xf numFmtId="170" fontId="5" fillId="4" borderId="84" xfId="0" applyNumberFormat="1" applyFont="1" applyFill="1" applyBorder="1" applyAlignment="1">
      <alignment horizontal="center" vertical="top" wrapText="1"/>
    </xf>
    <xf numFmtId="170" fontId="5" fillId="4" borderId="81" xfId="0" applyNumberFormat="1" applyFont="1" applyFill="1" applyBorder="1" applyAlignment="1">
      <alignment horizontal="center" vertical="top" wrapText="1"/>
    </xf>
    <xf numFmtId="170" fontId="5" fillId="4" borderId="82" xfId="0" applyNumberFormat="1" applyFont="1" applyFill="1" applyBorder="1" applyAlignment="1">
      <alignment horizontal="center" vertical="top" wrapText="1"/>
    </xf>
    <xf numFmtId="0" fontId="0" fillId="0" borderId="44" xfId="0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center" vertical="top" wrapText="1"/>
    </xf>
    <xf numFmtId="165" fontId="5" fillId="0" borderId="20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165" fontId="5" fillId="4" borderId="32" xfId="0" applyNumberFormat="1" applyFont="1" applyFill="1" applyBorder="1" applyAlignment="1">
      <alignment horizontal="left" vertical="top" wrapText="1"/>
    </xf>
    <xf numFmtId="165" fontId="5" fillId="4" borderId="18" xfId="0" applyNumberFormat="1" applyFont="1" applyFill="1" applyBorder="1" applyAlignment="1">
      <alignment horizontal="left" vertical="top" wrapText="1"/>
    </xf>
    <xf numFmtId="165" fontId="5" fillId="4" borderId="19" xfId="0" applyNumberFormat="1" applyFont="1" applyFill="1" applyBorder="1" applyAlignment="1">
      <alignment horizontal="left" vertical="top" wrapText="1"/>
    </xf>
    <xf numFmtId="0" fontId="3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5" fontId="5" fillId="4" borderId="33" xfId="0" applyNumberFormat="1" applyFont="1" applyFill="1" applyBorder="1" applyAlignment="1">
      <alignment horizontal="left" vertical="top" wrapText="1"/>
    </xf>
    <xf numFmtId="165" fontId="5" fillId="4" borderId="34" xfId="0" applyNumberFormat="1" applyFont="1" applyFill="1" applyBorder="1" applyAlignment="1">
      <alignment horizontal="left" vertical="top" wrapText="1"/>
    </xf>
    <xf numFmtId="165" fontId="5" fillId="4" borderId="36" xfId="0" applyNumberFormat="1" applyFont="1" applyFill="1" applyBorder="1" applyAlignment="1">
      <alignment horizontal="left" vertical="top" wrapText="1"/>
    </xf>
    <xf numFmtId="0" fontId="14" fillId="9" borderId="10" xfId="0" applyFont="1" applyFill="1" applyBorder="1" applyAlignment="1">
      <alignment horizontal="right" vertical="center" wrapText="1"/>
    </xf>
    <xf numFmtId="0" fontId="14" fillId="9" borderId="11" xfId="0" applyFont="1" applyFill="1" applyBorder="1" applyAlignment="1">
      <alignment horizontal="right" vertical="center" wrapText="1"/>
    </xf>
    <xf numFmtId="0" fontId="14" fillId="9" borderId="12" xfId="0" applyFont="1" applyFill="1" applyBorder="1" applyAlignment="1">
      <alignment horizontal="right" vertical="center" wrapText="1"/>
    </xf>
    <xf numFmtId="168" fontId="6" fillId="9" borderId="21" xfId="0" applyNumberFormat="1" applyFont="1" applyFill="1" applyBorder="1" applyAlignment="1">
      <alignment horizontal="right" vertical="center" wrapText="1"/>
    </xf>
    <xf numFmtId="168" fontId="6" fillId="9" borderId="22" xfId="0" applyNumberFormat="1" applyFont="1" applyFill="1" applyBorder="1" applyAlignment="1">
      <alignment horizontal="right" vertical="center" wrapText="1"/>
    </xf>
    <xf numFmtId="165" fontId="4" fillId="0" borderId="11" xfId="0" quotePrefix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165" fontId="6" fillId="3" borderId="26" xfId="0" applyNumberFormat="1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14" fillId="6" borderId="23" xfId="0" applyFont="1" applyFill="1" applyBorder="1" applyAlignment="1">
      <alignment horizontal="right" vertical="center" wrapText="1"/>
    </xf>
    <xf numFmtId="0" fontId="14" fillId="6" borderId="24" xfId="0" applyFont="1" applyFill="1" applyBorder="1" applyAlignment="1">
      <alignment horizontal="right" vertical="center" wrapText="1"/>
    </xf>
    <xf numFmtId="0" fontId="14" fillId="6" borderId="25" xfId="0" applyFont="1" applyFill="1" applyBorder="1" applyAlignment="1">
      <alignment horizontal="right" vertical="center" wrapText="1"/>
    </xf>
    <xf numFmtId="44" fontId="6" fillId="6" borderId="26" xfId="2" applyNumberFormat="1" applyFont="1" applyFill="1" applyBorder="1" applyAlignment="1">
      <alignment horizontal="right" vertical="center" wrapText="1"/>
    </xf>
    <xf numFmtId="44" fontId="6" fillId="6" borderId="27" xfId="2" applyNumberFormat="1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8" xfId="0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65" fontId="3" fillId="0" borderId="1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top" wrapText="1"/>
    </xf>
    <xf numFmtId="0" fontId="7" fillId="0" borderId="104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15" fillId="10" borderId="0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30" xfId="0" applyFont="1" applyFill="1" applyBorder="1" applyAlignment="1">
      <alignment horizontal="right" vertical="center" wrapText="1"/>
    </xf>
    <xf numFmtId="0" fontId="22" fillId="10" borderId="57" xfId="0" applyFont="1" applyFill="1" applyBorder="1" applyAlignment="1">
      <alignment horizontal="center" wrapText="1"/>
    </xf>
    <xf numFmtId="0" fontId="22" fillId="10" borderId="58" xfId="0" applyFont="1" applyFill="1" applyBorder="1" applyAlignment="1">
      <alignment horizontal="center" wrapText="1"/>
    </xf>
    <xf numFmtId="0" fontId="22" fillId="10" borderId="59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right" vertical="top" wrapText="1"/>
    </xf>
    <xf numFmtId="165" fontId="5" fillId="0" borderId="0" xfId="0" quotePrefix="1" applyNumberFormat="1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top" wrapText="1"/>
    </xf>
    <xf numFmtId="172" fontId="5" fillId="4" borderId="46" xfId="0" applyNumberFormat="1" applyFont="1" applyFill="1" applyBorder="1" applyAlignment="1">
      <alignment horizontal="right" vertical="top" wrapText="1"/>
    </xf>
    <xf numFmtId="172" fontId="5" fillId="4" borderId="47" xfId="0" applyNumberFormat="1" applyFont="1" applyFill="1" applyBorder="1" applyAlignment="1">
      <alignment horizontal="right" vertical="top" wrapText="1"/>
    </xf>
    <xf numFmtId="172" fontId="5" fillId="4" borderId="48" xfId="0" applyNumberFormat="1" applyFont="1" applyFill="1" applyBorder="1" applyAlignment="1">
      <alignment horizontal="right" vertical="top" wrapText="1"/>
    </xf>
    <xf numFmtId="172" fontId="5" fillId="4" borderId="49" xfId="0" applyNumberFormat="1" applyFont="1" applyFill="1" applyBorder="1" applyAlignment="1">
      <alignment horizontal="right" vertical="top" wrapText="1"/>
    </xf>
    <xf numFmtId="172" fontId="5" fillId="4" borderId="50" xfId="0" applyNumberFormat="1" applyFont="1" applyFill="1" applyBorder="1" applyAlignment="1">
      <alignment horizontal="right" vertical="top" wrapText="1"/>
    </xf>
    <xf numFmtId="172" fontId="5" fillId="4" borderId="51" xfId="0" applyNumberFormat="1" applyFont="1" applyFill="1" applyBorder="1" applyAlignment="1">
      <alignment horizontal="right" vertical="top" wrapText="1"/>
    </xf>
    <xf numFmtId="0" fontId="3" fillId="14" borderId="79" xfId="0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left" vertical="center"/>
    </xf>
    <xf numFmtId="0" fontId="29" fillId="14" borderId="0" xfId="0" applyFont="1" applyFill="1" applyBorder="1" applyAlignment="1">
      <alignment horizontal="left" vertical="top"/>
    </xf>
    <xf numFmtId="0" fontId="10" fillId="0" borderId="8" xfId="0" quotePrefix="1" applyFont="1" applyFill="1" applyBorder="1" applyAlignment="1">
      <alignment vertical="top"/>
    </xf>
    <xf numFmtId="9" fontId="5" fillId="2" borderId="27" xfId="0" applyNumberFormat="1" applyFont="1" applyFill="1" applyBorder="1" applyAlignment="1">
      <alignment horizontal="center" vertical="top" wrapText="1"/>
    </xf>
  </cellXfs>
  <cellStyles count="3">
    <cellStyle name="Prozent" xfId="1" builtinId="5"/>
    <cellStyle name="Standard" xfId="0" builtinId="0"/>
    <cellStyle name="Währung" xfId="2" builtinId="4"/>
  </cellStyles>
  <dxfs count="2">
    <dxf>
      <font>
        <b/>
        <i val="0"/>
        <color rgb="FFFF0000"/>
      </font>
    </dxf>
    <dxf>
      <font>
        <b/>
        <i val="0"/>
        <color rgb="FF0099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sqref="A1:G30"/>
    </sheetView>
  </sheetViews>
  <sheetFormatPr baseColWidth="10" defaultRowHeight="13.2" x14ac:dyDescent="0.25"/>
  <cols>
    <col min="1" max="16384" width="11.5546875" style="131"/>
  </cols>
  <sheetData>
    <row r="1" spans="1:7" x14ac:dyDescent="0.25">
      <c r="A1" s="169" t="s">
        <v>119</v>
      </c>
      <c r="B1" s="169"/>
      <c r="C1" s="169"/>
      <c r="D1" s="169"/>
      <c r="E1" s="169"/>
      <c r="F1" s="169"/>
      <c r="G1" s="169"/>
    </row>
    <row r="2" spans="1:7" x14ac:dyDescent="0.25">
      <c r="A2" s="169"/>
      <c r="B2" s="169"/>
      <c r="C2" s="169"/>
      <c r="D2" s="169"/>
      <c r="E2" s="169"/>
      <c r="F2" s="169"/>
      <c r="G2" s="169"/>
    </row>
    <row r="3" spans="1:7" x14ac:dyDescent="0.25">
      <c r="A3" s="169"/>
      <c r="B3" s="169"/>
      <c r="C3" s="169"/>
      <c r="D3" s="169"/>
      <c r="E3" s="169"/>
      <c r="F3" s="169"/>
      <c r="G3" s="169"/>
    </row>
    <row r="4" spans="1:7" x14ac:dyDescent="0.25">
      <c r="A4" s="169"/>
      <c r="B4" s="169"/>
      <c r="C4" s="169"/>
      <c r="D4" s="169"/>
      <c r="E4" s="169"/>
      <c r="F4" s="169"/>
      <c r="G4" s="169"/>
    </row>
    <row r="5" spans="1:7" x14ac:dyDescent="0.25">
      <c r="A5" s="169"/>
      <c r="B5" s="169"/>
      <c r="C5" s="169"/>
      <c r="D5" s="169"/>
      <c r="E5" s="169"/>
      <c r="F5" s="169"/>
      <c r="G5" s="169"/>
    </row>
    <row r="6" spans="1:7" x14ac:dyDescent="0.25">
      <c r="A6" s="169"/>
      <c r="B6" s="169"/>
      <c r="C6" s="169"/>
      <c r="D6" s="169"/>
      <c r="E6" s="169"/>
      <c r="F6" s="169"/>
      <c r="G6" s="169"/>
    </row>
    <row r="7" spans="1:7" x14ac:dyDescent="0.25">
      <c r="A7" s="169"/>
      <c r="B7" s="169"/>
      <c r="C7" s="169"/>
      <c r="D7" s="169"/>
      <c r="E7" s="169"/>
      <c r="F7" s="169"/>
      <c r="G7" s="169"/>
    </row>
    <row r="8" spans="1:7" x14ac:dyDescent="0.25">
      <c r="A8" s="169"/>
      <c r="B8" s="169"/>
      <c r="C8" s="169"/>
      <c r="D8" s="169"/>
      <c r="E8" s="169"/>
      <c r="F8" s="169"/>
      <c r="G8" s="169"/>
    </row>
    <row r="9" spans="1:7" x14ac:dyDescent="0.25">
      <c r="A9" s="169"/>
      <c r="B9" s="169"/>
      <c r="C9" s="169"/>
      <c r="D9" s="169"/>
      <c r="E9" s="169"/>
      <c r="F9" s="169"/>
      <c r="G9" s="169"/>
    </row>
    <row r="10" spans="1:7" x14ac:dyDescent="0.25">
      <c r="A10" s="169"/>
      <c r="B10" s="169"/>
      <c r="C10" s="169"/>
      <c r="D10" s="169"/>
      <c r="E10" s="169"/>
      <c r="F10" s="169"/>
      <c r="G10" s="169"/>
    </row>
    <row r="11" spans="1:7" x14ac:dyDescent="0.25">
      <c r="A11" s="169"/>
      <c r="B11" s="169"/>
      <c r="C11" s="169"/>
      <c r="D11" s="169"/>
      <c r="E11" s="169"/>
      <c r="F11" s="169"/>
      <c r="G11" s="169"/>
    </row>
    <row r="12" spans="1:7" x14ac:dyDescent="0.25">
      <c r="A12" s="169"/>
      <c r="B12" s="169"/>
      <c r="C12" s="169"/>
      <c r="D12" s="169"/>
      <c r="E12" s="169"/>
      <c r="F12" s="169"/>
      <c r="G12" s="169"/>
    </row>
    <row r="13" spans="1:7" x14ac:dyDescent="0.25">
      <c r="A13" s="169"/>
      <c r="B13" s="169"/>
      <c r="C13" s="169"/>
      <c r="D13" s="169"/>
      <c r="E13" s="169"/>
      <c r="F13" s="169"/>
      <c r="G13" s="169"/>
    </row>
    <row r="14" spans="1:7" x14ac:dyDescent="0.25">
      <c r="A14" s="169"/>
      <c r="B14" s="169"/>
      <c r="C14" s="169"/>
      <c r="D14" s="169"/>
      <c r="E14" s="169"/>
      <c r="F14" s="169"/>
      <c r="G14" s="169"/>
    </row>
    <row r="15" spans="1:7" x14ac:dyDescent="0.25">
      <c r="A15" s="169"/>
      <c r="B15" s="169"/>
      <c r="C15" s="169"/>
      <c r="D15" s="169"/>
      <c r="E15" s="169"/>
      <c r="F15" s="169"/>
      <c r="G15" s="169"/>
    </row>
    <row r="16" spans="1:7" x14ac:dyDescent="0.25">
      <c r="A16" s="169"/>
      <c r="B16" s="169"/>
      <c r="C16" s="169"/>
      <c r="D16" s="169"/>
      <c r="E16" s="169"/>
      <c r="F16" s="169"/>
      <c r="G16" s="169"/>
    </row>
    <row r="17" spans="1:7" x14ac:dyDescent="0.25">
      <c r="A17" s="169"/>
      <c r="B17" s="169"/>
      <c r="C17" s="169"/>
      <c r="D17" s="169"/>
      <c r="E17" s="169"/>
      <c r="F17" s="169"/>
      <c r="G17" s="169"/>
    </row>
    <row r="18" spans="1:7" x14ac:dyDescent="0.25">
      <c r="A18" s="169"/>
      <c r="B18" s="169"/>
      <c r="C18" s="169"/>
      <c r="D18" s="169"/>
      <c r="E18" s="169"/>
      <c r="F18" s="169"/>
      <c r="G18" s="169"/>
    </row>
    <row r="19" spans="1:7" x14ac:dyDescent="0.25">
      <c r="A19" s="169"/>
      <c r="B19" s="169"/>
      <c r="C19" s="169"/>
      <c r="D19" s="169"/>
      <c r="E19" s="169"/>
      <c r="F19" s="169"/>
      <c r="G19" s="169"/>
    </row>
    <row r="20" spans="1:7" x14ac:dyDescent="0.25">
      <c r="A20" s="169"/>
      <c r="B20" s="169"/>
      <c r="C20" s="169"/>
      <c r="D20" s="169"/>
      <c r="E20" s="169"/>
      <c r="F20" s="169"/>
      <c r="G20" s="169"/>
    </row>
    <row r="21" spans="1:7" x14ac:dyDescent="0.25">
      <c r="A21" s="169"/>
      <c r="B21" s="169"/>
      <c r="C21" s="169"/>
      <c r="D21" s="169"/>
      <c r="E21" s="169"/>
      <c r="F21" s="169"/>
      <c r="G21" s="169"/>
    </row>
    <row r="22" spans="1:7" x14ac:dyDescent="0.25">
      <c r="A22" s="169"/>
      <c r="B22" s="169"/>
      <c r="C22" s="169"/>
      <c r="D22" s="169"/>
      <c r="E22" s="169"/>
      <c r="F22" s="169"/>
      <c r="G22" s="169"/>
    </row>
    <row r="23" spans="1:7" x14ac:dyDescent="0.25">
      <c r="A23" s="169"/>
      <c r="B23" s="169"/>
      <c r="C23" s="169"/>
      <c r="D23" s="169"/>
      <c r="E23" s="169"/>
      <c r="F23" s="169"/>
      <c r="G23" s="169"/>
    </row>
    <row r="24" spans="1:7" x14ac:dyDescent="0.25">
      <c r="A24" s="169"/>
      <c r="B24" s="169"/>
      <c r="C24" s="169"/>
      <c r="D24" s="169"/>
      <c r="E24" s="169"/>
      <c r="F24" s="169"/>
      <c r="G24" s="169"/>
    </row>
    <row r="25" spans="1:7" x14ac:dyDescent="0.25">
      <c r="A25" s="169"/>
      <c r="B25" s="169"/>
      <c r="C25" s="169"/>
      <c r="D25" s="169"/>
      <c r="E25" s="169"/>
      <c r="F25" s="169"/>
      <c r="G25" s="169"/>
    </row>
    <row r="26" spans="1:7" x14ac:dyDescent="0.25">
      <c r="A26" s="169"/>
      <c r="B26" s="169"/>
      <c r="C26" s="169"/>
      <c r="D26" s="169"/>
      <c r="E26" s="169"/>
      <c r="F26" s="169"/>
      <c r="G26" s="169"/>
    </row>
    <row r="27" spans="1:7" x14ac:dyDescent="0.25">
      <c r="A27" s="169"/>
      <c r="B27" s="169"/>
      <c r="C27" s="169"/>
      <c r="D27" s="169"/>
      <c r="E27" s="169"/>
      <c r="F27" s="169"/>
      <c r="G27" s="169"/>
    </row>
    <row r="28" spans="1:7" x14ac:dyDescent="0.25">
      <c r="A28" s="169"/>
      <c r="B28" s="169"/>
      <c r="C28" s="169"/>
      <c r="D28" s="169"/>
      <c r="E28" s="169"/>
      <c r="F28" s="169"/>
      <c r="G28" s="169"/>
    </row>
    <row r="29" spans="1:7" x14ac:dyDescent="0.25">
      <c r="A29" s="169"/>
      <c r="B29" s="169"/>
      <c r="C29" s="169"/>
      <c r="D29" s="169"/>
      <c r="E29" s="169"/>
      <c r="F29" s="169"/>
      <c r="G29" s="169"/>
    </row>
    <row r="30" spans="1:7" x14ac:dyDescent="0.25">
      <c r="A30" s="169"/>
      <c r="B30" s="169"/>
      <c r="C30" s="169"/>
      <c r="D30" s="169"/>
      <c r="E30" s="169"/>
      <c r="F30" s="169"/>
      <c r="G30" s="169"/>
    </row>
  </sheetData>
  <mergeCells count="1">
    <mergeCell ref="A1:G30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5"/>
  <sheetViews>
    <sheetView zoomScale="120" zoomScaleNormal="120" zoomScaleSheetLayoutView="110" zoomScalePageLayoutView="90" workbookViewId="0">
      <selection activeCell="A3" sqref="A3:L3"/>
    </sheetView>
  </sheetViews>
  <sheetFormatPr baseColWidth="10" defaultColWidth="8.77734375" defaultRowHeight="13.2" x14ac:dyDescent="0.25"/>
  <cols>
    <col min="1" max="1" width="6.77734375" customWidth="1"/>
    <col min="2" max="2" width="8" customWidth="1"/>
    <col min="3" max="3" width="10.109375" customWidth="1"/>
    <col min="4" max="4" width="3.109375" customWidth="1"/>
    <col min="5" max="5" width="4.109375" customWidth="1"/>
    <col min="6" max="6" width="10.44140625" style="5" customWidth="1"/>
    <col min="7" max="7" width="7.33203125" customWidth="1"/>
    <col min="8" max="9" width="6.6640625" customWidth="1"/>
    <col min="10" max="10" width="12" customWidth="1"/>
    <col min="11" max="11" width="12.77734375" customWidth="1"/>
    <col min="12" max="12" width="6.44140625" customWidth="1"/>
    <col min="13" max="13" width="23.44140625" style="130" customWidth="1"/>
    <col min="14" max="14" width="16.44140625" style="126" customWidth="1"/>
    <col min="15" max="15" width="8.77734375" style="131" customWidth="1"/>
    <col min="16" max="16" width="9.109375" style="131" bestFit="1" customWidth="1"/>
    <col min="17" max="24" width="8.77734375" style="131"/>
  </cols>
  <sheetData>
    <row r="1" spans="1:14" ht="13.2" customHeight="1" x14ac:dyDescent="0.25">
      <c r="A1" s="288" t="s">
        <v>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4" ht="6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4" ht="27.6" customHeight="1" x14ac:dyDescent="0.25">
      <c r="A3" s="293" t="s">
        <v>121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N3" s="29"/>
    </row>
    <row r="4" spans="1:14" ht="10.199999999999999" customHeight="1" x14ac:dyDescent="0.25">
      <c r="A4" s="175"/>
      <c r="B4" s="175"/>
      <c r="C4" s="175"/>
      <c r="D4" s="175"/>
      <c r="E4" s="175"/>
      <c r="F4" s="175"/>
      <c r="G4" s="175"/>
      <c r="H4" s="93"/>
      <c r="M4" s="139" t="s">
        <v>120</v>
      </c>
    </row>
    <row r="5" spans="1:14" ht="25.2" customHeight="1" x14ac:dyDescent="0.25">
      <c r="A5" s="293" t="s">
        <v>49</v>
      </c>
      <c r="B5" s="293"/>
      <c r="C5" s="293"/>
      <c r="D5" s="293"/>
      <c r="E5" s="293"/>
      <c r="F5" s="293"/>
      <c r="G5" s="294" t="s">
        <v>122</v>
      </c>
      <c r="H5" s="294"/>
      <c r="I5" s="294"/>
      <c r="J5" s="294"/>
      <c r="K5" s="292"/>
      <c r="L5" s="292"/>
      <c r="M5" s="160" t="e">
        <f>K130</f>
        <v>#DIV/0!</v>
      </c>
    </row>
    <row r="6" spans="1:14" ht="21.6" customHeight="1" thickBot="1" x14ac:dyDescent="0.3">
      <c r="A6" s="157"/>
      <c r="B6" s="157"/>
      <c r="C6" s="157"/>
      <c r="D6" s="157"/>
      <c r="E6" s="157"/>
      <c r="F6" s="157"/>
      <c r="G6" s="170" t="s">
        <v>123</v>
      </c>
      <c r="H6" s="170"/>
      <c r="I6" s="170"/>
      <c r="J6" s="171"/>
      <c r="L6" s="159"/>
      <c r="M6" s="158" t="s">
        <v>131</v>
      </c>
      <c r="N6" s="156"/>
    </row>
    <row r="7" spans="1:14" ht="16.8" customHeight="1" thickBot="1" x14ac:dyDescent="0.3">
      <c r="A7" s="157"/>
      <c r="B7" s="157"/>
      <c r="C7" s="157"/>
      <c r="D7" s="157"/>
      <c r="E7" s="157"/>
      <c r="F7" s="157"/>
      <c r="G7" s="87"/>
      <c r="H7" s="87"/>
      <c r="I7" s="87"/>
      <c r="J7" s="87"/>
      <c r="K7" s="164" t="s">
        <v>129</v>
      </c>
      <c r="L7" s="165">
        <v>0</v>
      </c>
      <c r="M7" s="350" t="s">
        <v>130</v>
      </c>
      <c r="N7" s="156"/>
    </row>
    <row r="8" spans="1:14" ht="10.199999999999999" customHeight="1" thickBot="1" x14ac:dyDescent="0.2">
      <c r="A8" s="22"/>
      <c r="B8" s="22"/>
      <c r="C8" s="22"/>
      <c r="D8" s="22"/>
      <c r="M8" s="138" t="s">
        <v>94</v>
      </c>
    </row>
    <row r="9" spans="1:14" ht="15" customHeight="1" x14ac:dyDescent="0.25">
      <c r="A9" s="295" t="s">
        <v>125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7"/>
    </row>
    <row r="10" spans="1:14" ht="17.25" customHeight="1" x14ac:dyDescent="0.15">
      <c r="A10" s="266"/>
      <c r="B10" s="267"/>
      <c r="C10" s="267"/>
      <c r="D10" s="267"/>
      <c r="E10" s="267"/>
      <c r="F10" s="267"/>
      <c r="G10" s="265" t="s">
        <v>22</v>
      </c>
      <c r="H10" s="265" t="s">
        <v>79</v>
      </c>
      <c r="I10" s="265"/>
      <c r="J10" s="265" t="s">
        <v>82</v>
      </c>
      <c r="K10" s="268" t="s">
        <v>84</v>
      </c>
      <c r="L10" s="28"/>
    </row>
    <row r="11" spans="1:14" ht="21" customHeight="1" thickBot="1" x14ac:dyDescent="0.2">
      <c r="A11" s="266"/>
      <c r="B11" s="267"/>
      <c r="C11" s="267"/>
      <c r="D11" s="267"/>
      <c r="E11" s="267"/>
      <c r="F11" s="267"/>
      <c r="G11" s="265"/>
      <c r="H11" s="99" t="s">
        <v>81</v>
      </c>
      <c r="I11" s="100" t="s">
        <v>80</v>
      </c>
      <c r="J11" s="265"/>
      <c r="K11" s="268"/>
      <c r="L11" s="28"/>
      <c r="M11" s="181" t="s">
        <v>93</v>
      </c>
      <c r="N11" s="6"/>
    </row>
    <row r="12" spans="1:14" ht="15" customHeight="1" thickBot="1" x14ac:dyDescent="0.3">
      <c r="A12" s="172" t="s">
        <v>55</v>
      </c>
      <c r="B12" s="173"/>
      <c r="C12" s="173"/>
      <c r="D12" s="173"/>
      <c r="E12" s="173"/>
      <c r="F12" s="5" t="s">
        <v>3</v>
      </c>
      <c r="G12" s="102">
        <v>0</v>
      </c>
      <c r="H12" s="103">
        <v>0</v>
      </c>
      <c r="I12" s="104">
        <v>0</v>
      </c>
      <c r="J12" s="113">
        <f>H12/4.333</f>
        <v>0</v>
      </c>
      <c r="K12" s="114" t="e">
        <f>$G$12/$I$12</f>
        <v>#DIV/0!</v>
      </c>
      <c r="L12" s="28"/>
      <c r="M12" s="181"/>
      <c r="N12" s="6"/>
    </row>
    <row r="13" spans="1:14" ht="15" customHeight="1" thickBot="1" x14ac:dyDescent="0.3">
      <c r="A13" s="172"/>
      <c r="B13" s="173"/>
      <c r="C13" s="173"/>
      <c r="D13" s="173"/>
      <c r="E13" s="173"/>
      <c r="F13" s="5" t="s">
        <v>3</v>
      </c>
      <c r="G13" s="102">
        <v>0</v>
      </c>
      <c r="H13" s="103">
        <v>0</v>
      </c>
      <c r="I13" s="104">
        <v>0</v>
      </c>
      <c r="J13" s="113">
        <f t="shared" ref="J13:J14" si="0">H13/4.333</f>
        <v>0</v>
      </c>
      <c r="K13" s="114" t="e">
        <f t="shared" ref="K13:K14" si="1">$G$12/$I$12</f>
        <v>#DIV/0!</v>
      </c>
      <c r="L13" s="28"/>
      <c r="M13" s="161"/>
      <c r="N13" s="6"/>
    </row>
    <row r="14" spans="1:14" ht="15" customHeight="1" x14ac:dyDescent="0.25">
      <c r="A14" s="172"/>
      <c r="B14" s="173"/>
      <c r="C14" s="173"/>
      <c r="D14" s="173"/>
      <c r="E14" s="173"/>
      <c r="F14" s="5" t="s">
        <v>3</v>
      </c>
      <c r="G14" s="102">
        <v>0</v>
      </c>
      <c r="H14" s="103">
        <v>0</v>
      </c>
      <c r="I14" s="104">
        <v>0</v>
      </c>
      <c r="J14" s="113">
        <f t="shared" si="0"/>
        <v>0</v>
      </c>
      <c r="K14" s="114" t="e">
        <f t="shared" si="1"/>
        <v>#DIV/0!</v>
      </c>
      <c r="L14" s="28"/>
      <c r="M14" s="161"/>
      <c r="N14" s="6"/>
    </row>
    <row r="15" spans="1:14" ht="14.4" customHeight="1" thickBot="1" x14ac:dyDescent="0.3">
      <c r="A15" s="179" t="s">
        <v>54</v>
      </c>
      <c r="B15" s="180"/>
      <c r="C15" s="180"/>
      <c r="D15" s="180"/>
      <c r="E15" s="180"/>
      <c r="F15" s="5" t="s">
        <v>3</v>
      </c>
      <c r="G15" s="105">
        <v>0</v>
      </c>
      <c r="H15" s="106">
        <v>0</v>
      </c>
      <c r="I15" s="107">
        <v>0</v>
      </c>
      <c r="J15" s="115">
        <f>H15/4.333</f>
        <v>0</v>
      </c>
      <c r="K15" s="116" t="e">
        <f>$G$15/$I$15</f>
        <v>#DIV/0!</v>
      </c>
      <c r="L15" s="28"/>
      <c r="N15" s="6"/>
    </row>
    <row r="16" spans="1:14" ht="14.4" customHeight="1" thickBot="1" x14ac:dyDescent="0.3">
      <c r="A16" s="179"/>
      <c r="B16" s="180"/>
      <c r="C16" s="180"/>
      <c r="D16" s="180"/>
      <c r="E16" s="180"/>
      <c r="F16" s="168" t="s">
        <v>83</v>
      </c>
      <c r="G16" s="108">
        <f>SUM(G12:G15)</f>
        <v>0</v>
      </c>
      <c r="H16" s="108">
        <f t="shared" ref="H16:I16" si="2">SUM(H12:H15)</f>
        <v>0</v>
      </c>
      <c r="I16" s="108">
        <f t="shared" si="2"/>
        <v>0</v>
      </c>
      <c r="J16" s="117">
        <f>H16/4.333</f>
        <v>0</v>
      </c>
      <c r="K16" s="46"/>
      <c r="L16" s="28"/>
    </row>
    <row r="17" spans="1:13" ht="14.4" customHeight="1" thickBot="1" x14ac:dyDescent="0.3">
      <c r="A17" s="179" t="s">
        <v>60</v>
      </c>
      <c r="B17" s="180"/>
      <c r="C17" s="180"/>
      <c r="D17" s="180"/>
      <c r="E17" s="180"/>
      <c r="F17" s="5" t="s">
        <v>3</v>
      </c>
      <c r="G17" s="109">
        <v>0</v>
      </c>
      <c r="H17" s="110">
        <v>0</v>
      </c>
      <c r="I17" s="111">
        <v>0</v>
      </c>
      <c r="J17" s="118">
        <f>H17/4.333</f>
        <v>0</v>
      </c>
      <c r="K17" s="119" t="e">
        <f>$G$17/$I$17</f>
        <v>#DIV/0!</v>
      </c>
      <c r="L17" s="28"/>
    </row>
    <row r="18" spans="1:13" ht="14.4" customHeight="1" x14ac:dyDescent="0.25">
      <c r="A18" s="179" t="s">
        <v>4</v>
      </c>
      <c r="B18" s="180"/>
      <c r="C18" s="180"/>
      <c r="D18" s="180"/>
      <c r="E18" s="180"/>
      <c r="F18" s="167" t="s">
        <v>6</v>
      </c>
      <c r="G18" s="108">
        <f>$G$16+$G$17</f>
        <v>0</v>
      </c>
      <c r="H18" s="101">
        <f>$H$16+$H$17</f>
        <v>0</v>
      </c>
      <c r="I18" s="101">
        <f>I$16+$I$17</f>
        <v>0</v>
      </c>
      <c r="J18" s="112">
        <f>H18/4.333</f>
        <v>0</v>
      </c>
      <c r="L18" s="28"/>
    </row>
    <row r="19" spans="1:13" ht="4.2" customHeight="1" thickBot="1" x14ac:dyDescent="0.3">
      <c r="A19" s="283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8"/>
    </row>
    <row r="20" spans="1:13" ht="14.4" customHeight="1" thickBot="1" x14ac:dyDescent="0.3">
      <c r="A20" s="281" t="s">
        <v>61</v>
      </c>
      <c r="B20" s="282"/>
      <c r="C20" s="282"/>
      <c r="D20" s="282"/>
      <c r="E20" s="282"/>
      <c r="F20" s="30"/>
      <c r="G20" s="280" t="s">
        <v>7</v>
      </c>
      <c r="H20" s="280"/>
      <c r="I20" s="280"/>
      <c r="J20" s="349">
        <v>12</v>
      </c>
      <c r="K20" s="40"/>
      <c r="L20" s="39"/>
      <c r="M20" s="351" t="s">
        <v>124</v>
      </c>
    </row>
    <row r="21" spans="1:13" ht="10.199999999999999" customHeight="1" thickBot="1" x14ac:dyDescent="0.3">
      <c r="A21" s="2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276"/>
    </row>
    <row r="22" spans="1:13" ht="14.4" customHeight="1" thickBot="1" x14ac:dyDescent="0.3">
      <c r="A22" s="277" t="s">
        <v>62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9"/>
    </row>
    <row r="23" spans="1:13" ht="3.6" customHeight="1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3" ht="13.2" customHeight="1" thickBot="1" x14ac:dyDescent="0.3">
      <c r="A24" s="202" t="s">
        <v>24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4"/>
    </row>
    <row r="25" spans="1:13" ht="13.2" customHeight="1" thickBot="1" x14ac:dyDescent="0.3">
      <c r="A25" s="284" t="s">
        <v>12</v>
      </c>
      <c r="B25" s="285"/>
      <c r="C25" s="285"/>
      <c r="D25" s="18"/>
      <c r="E25" s="15"/>
      <c r="F25" s="7" t="s">
        <v>3</v>
      </c>
      <c r="G25" s="269">
        <v>0</v>
      </c>
      <c r="H25" s="270"/>
      <c r="I25" s="4"/>
      <c r="J25" s="78">
        <v>0</v>
      </c>
      <c r="K25" s="57">
        <f>$G$25*$J$25</f>
        <v>0</v>
      </c>
      <c r="L25" s="10"/>
    </row>
    <row r="26" spans="1:13" ht="13.95" customHeight="1" thickBot="1" x14ac:dyDescent="0.3">
      <c r="A26" s="298"/>
      <c r="B26" s="299"/>
      <c r="C26" s="300"/>
      <c r="D26" s="12"/>
      <c r="E26" s="12"/>
      <c r="F26" s="13" t="s">
        <v>3</v>
      </c>
      <c r="G26" s="271">
        <v>0</v>
      </c>
      <c r="H26" s="272"/>
      <c r="I26" s="14"/>
      <c r="J26" s="96">
        <v>0</v>
      </c>
      <c r="K26" s="95">
        <f>$G$26*$J$26</f>
        <v>0</v>
      </c>
      <c r="L26" s="11"/>
    </row>
    <row r="27" spans="1:13" ht="3.6" customHeight="1" thickBot="1" x14ac:dyDescent="0.3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3" ht="13.5" customHeight="1" x14ac:dyDescent="0.25">
      <c r="A28" s="202" t="s">
        <v>25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4"/>
      <c r="M28" s="337" t="s">
        <v>126</v>
      </c>
    </row>
    <row r="29" spans="1:13" ht="22.95" customHeight="1" thickBot="1" x14ac:dyDescent="0.3">
      <c r="A29" s="286"/>
      <c r="B29" s="287"/>
      <c r="C29" s="287"/>
      <c r="D29" s="287"/>
      <c r="E29" s="287"/>
      <c r="F29" s="287"/>
      <c r="G29" s="287"/>
      <c r="H29" s="287"/>
      <c r="I29" s="287"/>
      <c r="J29" s="68" t="s">
        <v>8</v>
      </c>
      <c r="K29" s="9" t="s">
        <v>0</v>
      </c>
      <c r="L29" s="19"/>
      <c r="M29" s="337"/>
    </row>
    <row r="30" spans="1:13" ht="21" customHeight="1" x14ac:dyDescent="0.25">
      <c r="A30" s="179" t="s">
        <v>56</v>
      </c>
      <c r="B30" s="180"/>
      <c r="C30" s="180"/>
      <c r="D30" s="180"/>
      <c r="E30" s="180"/>
      <c r="F30" s="7" t="s">
        <v>5</v>
      </c>
      <c r="G30" s="269">
        <v>0</v>
      </c>
      <c r="H30" s="270"/>
      <c r="I30" s="4"/>
      <c r="J30" s="77">
        <v>0</v>
      </c>
      <c r="K30" s="57">
        <f>J30*G30</f>
        <v>0</v>
      </c>
      <c r="L30" s="20"/>
      <c r="M30" s="337"/>
    </row>
    <row r="31" spans="1:13" ht="15" customHeight="1" x14ac:dyDescent="0.25">
      <c r="A31" s="179"/>
      <c r="B31" s="180"/>
      <c r="C31" s="180"/>
      <c r="D31" s="180"/>
      <c r="E31" s="180"/>
      <c r="F31" s="7" t="s">
        <v>5</v>
      </c>
      <c r="G31" s="273">
        <v>0</v>
      </c>
      <c r="H31" s="274"/>
      <c r="I31" s="4"/>
      <c r="J31" s="78">
        <v>0</v>
      </c>
      <c r="K31" s="57">
        <f>J31*G31</f>
        <v>0</v>
      </c>
      <c r="L31" s="20"/>
    </row>
    <row r="32" spans="1:13" ht="15" customHeight="1" x14ac:dyDescent="0.25">
      <c r="A32" s="179"/>
      <c r="B32" s="180"/>
      <c r="C32" s="180"/>
      <c r="D32" s="180"/>
      <c r="E32" s="180"/>
      <c r="F32" s="7" t="s">
        <v>5</v>
      </c>
      <c r="G32" s="273">
        <v>0</v>
      </c>
      <c r="H32" s="274"/>
      <c r="I32" s="4"/>
      <c r="J32" s="78">
        <v>0</v>
      </c>
      <c r="K32" s="57">
        <f>J32*G32</f>
        <v>0</v>
      </c>
      <c r="L32" s="20"/>
    </row>
    <row r="33" spans="1:13" ht="15" customHeight="1" x14ac:dyDescent="0.25">
      <c r="A33" s="179"/>
      <c r="B33" s="180"/>
      <c r="C33" s="180"/>
      <c r="D33" s="180"/>
      <c r="E33" s="180"/>
      <c r="F33" s="7" t="s">
        <v>5</v>
      </c>
      <c r="G33" s="273">
        <v>0</v>
      </c>
      <c r="H33" s="274"/>
      <c r="I33" s="4"/>
      <c r="J33" s="78">
        <v>0</v>
      </c>
      <c r="K33" s="57">
        <f t="shared" ref="K33" si="3">J33*G33</f>
        <v>0</v>
      </c>
      <c r="L33" s="20"/>
    </row>
    <row r="34" spans="1:13" ht="24" customHeight="1" x14ac:dyDescent="0.25">
      <c r="A34" s="179" t="s">
        <v>50</v>
      </c>
      <c r="B34" s="180"/>
      <c r="C34" s="180"/>
      <c r="D34" s="180"/>
      <c r="E34" s="180"/>
      <c r="F34" s="7" t="s">
        <v>5</v>
      </c>
      <c r="G34" s="273">
        <v>0</v>
      </c>
      <c r="H34" s="274"/>
      <c r="I34" s="4"/>
      <c r="J34" s="78">
        <v>0</v>
      </c>
      <c r="K34" s="57">
        <f>J34*G34</f>
        <v>0</v>
      </c>
      <c r="L34" s="20"/>
    </row>
    <row r="35" spans="1:13" ht="15" customHeight="1" thickBot="1" x14ac:dyDescent="0.3">
      <c r="A35" s="179"/>
      <c r="B35" s="180"/>
      <c r="C35" s="180"/>
      <c r="D35" s="180"/>
      <c r="E35" s="180"/>
      <c r="F35" s="7" t="s">
        <v>5</v>
      </c>
      <c r="G35" s="271">
        <v>0</v>
      </c>
      <c r="H35" s="272"/>
      <c r="I35" s="4"/>
      <c r="J35" s="79">
        <v>0</v>
      </c>
      <c r="K35" s="57">
        <f t="shared" ref="K35" si="4">J35*G35</f>
        <v>0</v>
      </c>
      <c r="L35" s="20"/>
    </row>
    <row r="36" spans="1:13" ht="12" customHeight="1" thickBot="1" x14ac:dyDescent="0.3">
      <c r="A36" s="194" t="s">
        <v>31</v>
      </c>
      <c r="B36" s="195"/>
      <c r="C36" s="195"/>
      <c r="D36" s="195"/>
      <c r="E36" s="195"/>
      <c r="F36" s="195"/>
      <c r="G36" s="342">
        <f>SUM(G30:G35)</f>
        <v>0</v>
      </c>
      <c r="H36" s="342"/>
      <c r="I36" s="185"/>
      <c r="J36" s="185"/>
      <c r="K36" s="193"/>
      <c r="L36" s="20"/>
    </row>
    <row r="37" spans="1:13" ht="27" customHeight="1" thickBot="1" x14ac:dyDescent="0.3">
      <c r="A37" s="179" t="s">
        <v>26</v>
      </c>
      <c r="B37" s="180"/>
      <c r="C37" s="180"/>
      <c r="D37" s="180"/>
      <c r="E37" s="180"/>
      <c r="F37" s="7"/>
      <c r="G37" s="198">
        <v>0</v>
      </c>
      <c r="H37" s="199"/>
      <c r="I37" s="51" t="e">
        <f>$G$37/$G$36</f>
        <v>#DIV/0!</v>
      </c>
      <c r="J37" s="69">
        <v>0</v>
      </c>
      <c r="K37" s="57">
        <f>J37*G37</f>
        <v>0</v>
      </c>
      <c r="L37" s="20"/>
      <c r="M37" s="50" t="s">
        <v>127</v>
      </c>
    </row>
    <row r="38" spans="1:13" ht="14.1" customHeight="1" x14ac:dyDescent="0.2">
      <c r="A38" s="236"/>
      <c r="B38" s="237"/>
      <c r="C38" s="237"/>
      <c r="D38" s="237"/>
      <c r="E38" s="237"/>
      <c r="F38" s="237"/>
      <c r="G38" s="238" t="s">
        <v>99</v>
      </c>
      <c r="H38" s="238"/>
      <c r="I38" s="238"/>
      <c r="J38" s="238"/>
      <c r="K38" s="125" t="e">
        <f>K39/G36</f>
        <v>#DIV/0!</v>
      </c>
      <c r="L38" s="20"/>
      <c r="M38" s="50"/>
    </row>
    <row r="39" spans="1:13" ht="15.6" customHeight="1" thickBot="1" x14ac:dyDescent="0.3">
      <c r="A39" s="228" t="s">
        <v>1</v>
      </c>
      <c r="B39" s="229"/>
      <c r="C39" s="229"/>
      <c r="D39" s="229"/>
      <c r="E39" s="229"/>
      <c r="F39" s="229"/>
      <c r="G39" s="47"/>
      <c r="H39" s="47"/>
      <c r="I39" s="44"/>
      <c r="J39" s="45"/>
      <c r="K39" s="27">
        <f>SUM(K30:K37)</f>
        <v>0</v>
      </c>
      <c r="L39" s="21" t="e">
        <f>$K$39/$K$128</f>
        <v>#DIV/0!</v>
      </c>
    </row>
    <row r="40" spans="1:13" ht="3.6" customHeight="1" thickBot="1" x14ac:dyDescent="0.3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3" ht="12" customHeight="1" thickBot="1" x14ac:dyDescent="0.3">
      <c r="A41" s="202" t="s">
        <v>71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4"/>
    </row>
    <row r="42" spans="1:13" ht="15.6" customHeight="1" thickBot="1" x14ac:dyDescent="0.3">
      <c r="A42" s="186" t="s">
        <v>64</v>
      </c>
      <c r="B42" s="187"/>
      <c r="C42" s="187"/>
      <c r="D42" s="187"/>
      <c r="E42" s="187"/>
      <c r="F42" s="187"/>
      <c r="G42" s="198">
        <v>0</v>
      </c>
      <c r="H42" s="199"/>
      <c r="I42" s="185"/>
      <c r="J42" s="185"/>
      <c r="K42" s="185"/>
      <c r="L42" s="25"/>
    </row>
    <row r="43" spans="1:13" ht="18" customHeight="1" x14ac:dyDescent="0.25">
      <c r="A43" s="186" t="s">
        <v>41</v>
      </c>
      <c r="B43" s="187"/>
      <c r="C43" s="187"/>
      <c r="D43" s="187"/>
      <c r="E43" s="187"/>
      <c r="F43" s="187"/>
      <c r="G43" s="244">
        <f>$G$42*$J$20</f>
        <v>0</v>
      </c>
      <c r="H43" s="244"/>
      <c r="I43" s="64"/>
      <c r="J43" s="84" t="s">
        <v>72</v>
      </c>
      <c r="K43" s="85" t="e">
        <f>G42/J17</f>
        <v>#DIV/0!</v>
      </c>
      <c r="L43" s="25"/>
    </row>
    <row r="44" spans="1:13" ht="9.75" customHeight="1" x14ac:dyDescent="0.25">
      <c r="A44" s="205" t="s">
        <v>65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5"/>
    </row>
    <row r="45" spans="1:13" ht="14.25" customHeight="1" thickBot="1" x14ac:dyDescent="0.25">
      <c r="A45" s="234" t="s">
        <v>67</v>
      </c>
      <c r="B45" s="235"/>
      <c r="C45" s="235"/>
      <c r="D45" s="235"/>
      <c r="E45" s="341"/>
      <c r="F45" s="341"/>
      <c r="G45" s="341"/>
      <c r="H45" s="341"/>
      <c r="I45" s="341"/>
      <c r="J45" s="243" t="s">
        <v>66</v>
      </c>
      <c r="K45" s="243"/>
      <c r="L45" s="25"/>
    </row>
    <row r="46" spans="1:13" ht="15.6" customHeight="1" thickBot="1" x14ac:dyDescent="0.3">
      <c r="A46" s="66"/>
      <c r="B46" s="343">
        <v>0</v>
      </c>
      <c r="C46" s="344"/>
      <c r="D46" s="345"/>
      <c r="E46" s="187" t="s">
        <v>92</v>
      </c>
      <c r="F46" s="187"/>
      <c r="G46" s="245">
        <f>$B$46*G43</f>
        <v>0</v>
      </c>
      <c r="H46" s="246"/>
      <c r="I46" s="4"/>
      <c r="J46" s="69">
        <v>0</v>
      </c>
      <c r="K46" s="57">
        <f>$G$46*$J$46</f>
        <v>0</v>
      </c>
      <c r="L46" s="25"/>
    </row>
    <row r="47" spans="1:13" ht="11.25" customHeight="1" x14ac:dyDescent="0.25">
      <c r="A47" s="205" t="s">
        <v>69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5"/>
    </row>
    <row r="48" spans="1:13" ht="17.25" customHeight="1" thickBot="1" x14ac:dyDescent="0.25">
      <c r="A48" s="234" t="s">
        <v>70</v>
      </c>
      <c r="B48" s="235"/>
      <c r="C48" s="235"/>
      <c r="D48" s="235"/>
      <c r="E48" s="197"/>
      <c r="F48" s="197"/>
      <c r="G48" s="197"/>
      <c r="H48" s="197"/>
      <c r="I48" s="197"/>
      <c r="J48" s="243" t="s">
        <v>68</v>
      </c>
      <c r="K48" s="243"/>
      <c r="L48" s="25"/>
    </row>
    <row r="49" spans="1:17" ht="14.4" customHeight="1" thickBot="1" x14ac:dyDescent="0.3">
      <c r="A49" s="67"/>
      <c r="B49" s="346">
        <v>0</v>
      </c>
      <c r="C49" s="347"/>
      <c r="D49" s="348"/>
      <c r="E49" s="26"/>
      <c r="F49" s="250" t="s">
        <v>40</v>
      </c>
      <c r="G49" s="250"/>
      <c r="H49" s="250"/>
      <c r="I49" s="251"/>
      <c r="J49" s="69">
        <v>0</v>
      </c>
      <c r="K49" s="38">
        <f>$G$43*$J$49</f>
        <v>0</v>
      </c>
      <c r="L49" s="21" t="e">
        <f>($K$46+$K$49)/$K$128</f>
        <v>#DIV/0!</v>
      </c>
    </row>
    <row r="50" spans="1:17" ht="3.6" customHeight="1" thickBot="1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7" ht="25.8" customHeight="1" x14ac:dyDescent="0.25">
      <c r="A51" s="202" t="s">
        <v>87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4"/>
    </row>
    <row r="52" spans="1:17" ht="39.6" customHeight="1" thickBot="1" x14ac:dyDescent="0.25">
      <c r="A52" s="196"/>
      <c r="B52" s="197"/>
      <c r="C52" s="197"/>
      <c r="D52" s="197"/>
      <c r="E52" s="197"/>
      <c r="F52" s="61" t="s">
        <v>51</v>
      </c>
      <c r="G52" s="247" t="s">
        <v>52</v>
      </c>
      <c r="H52" s="247"/>
      <c r="I52" s="62" t="s">
        <v>53</v>
      </c>
      <c r="J52" s="62" t="s">
        <v>73</v>
      </c>
      <c r="K52" s="43" t="s">
        <v>48</v>
      </c>
      <c r="L52" s="19"/>
      <c r="M52" s="137" t="s">
        <v>89</v>
      </c>
    </row>
    <row r="53" spans="1:17" ht="14.4" customHeight="1" x14ac:dyDescent="0.25">
      <c r="A53" s="331" t="s">
        <v>32</v>
      </c>
      <c r="B53" s="332"/>
      <c r="C53" s="332"/>
      <c r="D53" s="332"/>
      <c r="E53" s="15"/>
      <c r="F53" s="97">
        <v>0</v>
      </c>
      <c r="G53" s="248">
        <v>0</v>
      </c>
      <c r="H53" s="249"/>
      <c r="I53" s="70" t="e">
        <f>F53/$I$18</f>
        <v>#DIV/0!</v>
      </c>
      <c r="J53" s="24" t="e">
        <f>$F$53/$G$18</f>
        <v>#DIV/0!</v>
      </c>
      <c r="K53" s="36">
        <f>$G$53*$F$53</f>
        <v>0</v>
      </c>
      <c r="L53" s="10"/>
      <c r="M53" s="352" t="s">
        <v>132</v>
      </c>
    </row>
    <row r="54" spans="1:17" ht="14.1" customHeight="1" thickBot="1" x14ac:dyDescent="0.3">
      <c r="A54" s="241"/>
      <c r="B54" s="242"/>
      <c r="C54" s="242"/>
      <c r="D54" s="242"/>
      <c r="E54" s="15"/>
      <c r="F54" s="98">
        <v>0</v>
      </c>
      <c r="G54" s="200">
        <v>0</v>
      </c>
      <c r="H54" s="201"/>
      <c r="I54" s="70" t="e">
        <f>F54/$I$18</f>
        <v>#DIV/0!</v>
      </c>
      <c r="J54" s="24" t="e">
        <f>$F$54/$G$18</f>
        <v>#DIV/0!</v>
      </c>
      <c r="K54" s="36">
        <f>G54*F54</f>
        <v>0</v>
      </c>
      <c r="L54" s="16"/>
    </row>
    <row r="55" spans="1:17" ht="14.1" customHeight="1" x14ac:dyDescent="0.25">
      <c r="A55" s="239"/>
      <c r="B55" s="240"/>
      <c r="C55" s="240"/>
      <c r="D55" s="240"/>
      <c r="E55" s="240"/>
      <c r="F55" s="240"/>
      <c r="G55" s="238" t="s">
        <v>33</v>
      </c>
      <c r="H55" s="238"/>
      <c r="I55" s="333"/>
      <c r="J55" s="333"/>
      <c r="K55" s="48" t="e">
        <f>$K$56/$J$20/$G$16</f>
        <v>#DIV/0!</v>
      </c>
      <c r="L55" s="10"/>
    </row>
    <row r="56" spans="1:17" ht="14.1" customHeight="1" thickBot="1" x14ac:dyDescent="0.3">
      <c r="A56" s="228" t="s">
        <v>1</v>
      </c>
      <c r="B56" s="229"/>
      <c r="C56" s="229"/>
      <c r="D56" s="229"/>
      <c r="E56" s="229"/>
      <c r="F56" s="229"/>
      <c r="G56" s="229"/>
      <c r="H56" s="229"/>
      <c r="I56" s="229"/>
      <c r="J56" s="230"/>
      <c r="K56" s="27">
        <f>SUM($K$53:$K$54)</f>
        <v>0</v>
      </c>
      <c r="L56" s="21" t="e">
        <f>$K$56/$K$128</f>
        <v>#DIV/0!</v>
      </c>
    </row>
    <row r="57" spans="1:17" ht="6" customHeight="1" thickBot="1" x14ac:dyDescent="0.3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</row>
    <row r="58" spans="1:17" ht="30.6" customHeight="1" x14ac:dyDescent="0.25">
      <c r="A58" s="202" t="s">
        <v>78</v>
      </c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4"/>
      <c r="M58" s="337" t="s">
        <v>106</v>
      </c>
      <c r="N58" s="338"/>
      <c r="O58" s="338"/>
      <c r="P58" s="136"/>
      <c r="Q58" s="136"/>
    </row>
    <row r="59" spans="1:17" ht="10.5" customHeight="1" x14ac:dyDescent="0.15">
      <c r="A59" s="52"/>
      <c r="B59" s="53"/>
      <c r="C59" s="53"/>
      <c r="D59" s="53"/>
      <c r="E59" s="53"/>
      <c r="F59" s="124" t="s">
        <v>3</v>
      </c>
      <c r="G59" s="330" t="s">
        <v>88</v>
      </c>
      <c r="H59" s="330"/>
      <c r="I59" s="330"/>
      <c r="J59" s="124" t="s">
        <v>46</v>
      </c>
      <c r="K59" s="56"/>
      <c r="L59" s="10"/>
      <c r="M59" s="162" t="s">
        <v>128</v>
      </c>
    </row>
    <row r="60" spans="1:17" ht="10.5" customHeight="1" thickBot="1" x14ac:dyDescent="0.2">
      <c r="A60" s="52"/>
      <c r="B60" s="53"/>
      <c r="C60" s="53"/>
      <c r="D60" s="53"/>
      <c r="E60" s="53"/>
      <c r="F60" s="334" t="s">
        <v>45</v>
      </c>
      <c r="G60" s="335"/>
      <c r="H60" s="335"/>
      <c r="I60" s="336"/>
      <c r="J60" s="60"/>
      <c r="K60" s="60"/>
      <c r="L60" s="10"/>
      <c r="M60" s="181" t="s">
        <v>95</v>
      </c>
    </row>
    <row r="61" spans="1:17" ht="23.25" customHeight="1" x14ac:dyDescent="0.25">
      <c r="A61" s="179" t="s">
        <v>28</v>
      </c>
      <c r="B61" s="180"/>
      <c r="C61" s="180"/>
      <c r="D61" s="180"/>
      <c r="E61" s="180"/>
      <c r="F61" s="71"/>
      <c r="G61" s="231"/>
      <c r="H61" s="231"/>
      <c r="I61" s="231"/>
      <c r="J61" s="72">
        <v>0</v>
      </c>
      <c r="K61" s="57">
        <f>IF(F61="",1,F61)*IF(G61="",1,G61)*IF(J61="",1,J61)</f>
        <v>0</v>
      </c>
      <c r="L61" s="10"/>
      <c r="M61" s="181"/>
    </row>
    <row r="62" spans="1:17" ht="15" customHeight="1" x14ac:dyDescent="0.25">
      <c r="A62" s="179" t="s">
        <v>27</v>
      </c>
      <c r="B62" s="180"/>
      <c r="C62" s="180"/>
      <c r="D62" s="180"/>
      <c r="E62" s="180"/>
      <c r="F62" s="73"/>
      <c r="G62" s="226"/>
      <c r="H62" s="226"/>
      <c r="I62" s="226"/>
      <c r="J62" s="74">
        <v>0</v>
      </c>
      <c r="K62" s="57">
        <f>IF(F62="",1,F62)*IF(G62="",1,G62)*IF(J62="",1,J62)</f>
        <v>0</v>
      </c>
      <c r="L62" s="10"/>
      <c r="P62" s="133"/>
    </row>
    <row r="63" spans="1:17" ht="15" customHeight="1" x14ac:dyDescent="0.25">
      <c r="A63" s="179" t="s">
        <v>29</v>
      </c>
      <c r="B63" s="180"/>
      <c r="C63" s="180"/>
      <c r="D63" s="180"/>
      <c r="E63" s="180"/>
      <c r="F63" s="73"/>
      <c r="G63" s="226"/>
      <c r="H63" s="226"/>
      <c r="I63" s="226"/>
      <c r="J63" s="74">
        <v>0</v>
      </c>
      <c r="K63" s="57">
        <f t="shared" ref="K63:K74" si="5">IF(F63="",1,F63)*IF(G63="",1,G63)*IF(J63="",1,J63)</f>
        <v>0</v>
      </c>
      <c r="L63" s="10"/>
    </row>
    <row r="64" spans="1:17" ht="15" customHeight="1" x14ac:dyDescent="0.25">
      <c r="A64" s="179" t="s">
        <v>11</v>
      </c>
      <c r="B64" s="180"/>
      <c r="C64" s="180"/>
      <c r="D64" s="180"/>
      <c r="E64" s="252"/>
      <c r="F64" s="73"/>
      <c r="G64" s="182"/>
      <c r="H64" s="183"/>
      <c r="I64" s="184"/>
      <c r="J64" s="74">
        <v>0</v>
      </c>
      <c r="K64" s="57">
        <f t="shared" si="5"/>
        <v>0</v>
      </c>
      <c r="L64" s="10"/>
    </row>
    <row r="65" spans="1:17" ht="15" customHeight="1" x14ac:dyDescent="0.25">
      <c r="A65" s="179"/>
      <c r="B65" s="180"/>
      <c r="C65" s="180"/>
      <c r="D65" s="180"/>
      <c r="E65" s="252"/>
      <c r="F65" s="73"/>
      <c r="G65" s="182"/>
      <c r="H65" s="183"/>
      <c r="I65" s="184"/>
      <c r="J65" s="74">
        <v>0</v>
      </c>
      <c r="K65" s="57">
        <f t="shared" si="5"/>
        <v>0</v>
      </c>
      <c r="L65" s="10"/>
    </row>
    <row r="66" spans="1:17" ht="15" customHeight="1" x14ac:dyDescent="0.25">
      <c r="A66" s="179"/>
      <c r="B66" s="180"/>
      <c r="C66" s="180"/>
      <c r="D66" s="180"/>
      <c r="E66" s="252"/>
      <c r="F66" s="73"/>
      <c r="G66" s="182"/>
      <c r="H66" s="183"/>
      <c r="I66" s="184"/>
      <c r="J66" s="74">
        <v>0</v>
      </c>
      <c r="K66" s="57">
        <f t="shared" si="5"/>
        <v>0</v>
      </c>
      <c r="L66" s="10"/>
    </row>
    <row r="67" spans="1:17" ht="14.4" customHeight="1" x14ac:dyDescent="0.25">
      <c r="A67" s="179" t="s">
        <v>18</v>
      </c>
      <c r="B67" s="180"/>
      <c r="C67" s="180"/>
      <c r="D67" s="180"/>
      <c r="E67" s="180"/>
      <c r="F67" s="73"/>
      <c r="G67" s="226"/>
      <c r="H67" s="226"/>
      <c r="I67" s="226"/>
      <c r="J67" s="74">
        <v>0</v>
      </c>
      <c r="K67" s="57">
        <f t="shared" si="5"/>
        <v>0</v>
      </c>
      <c r="L67" s="10"/>
    </row>
    <row r="68" spans="1:17" ht="15" customHeight="1" x14ac:dyDescent="0.25">
      <c r="A68" s="179" t="s">
        <v>9</v>
      </c>
      <c r="B68" s="180"/>
      <c r="C68" s="180"/>
      <c r="D68" s="180"/>
      <c r="E68" s="180"/>
      <c r="F68" s="73"/>
      <c r="G68" s="226"/>
      <c r="H68" s="226"/>
      <c r="I68" s="226"/>
      <c r="J68" s="74">
        <v>0</v>
      </c>
      <c r="K68" s="57">
        <f t="shared" si="5"/>
        <v>0</v>
      </c>
      <c r="L68" s="10"/>
    </row>
    <row r="69" spans="1:17" ht="15" customHeight="1" x14ac:dyDescent="0.25">
      <c r="A69" s="179" t="s">
        <v>10</v>
      </c>
      <c r="B69" s="180"/>
      <c r="C69" s="180"/>
      <c r="D69" s="180"/>
      <c r="E69" s="180"/>
      <c r="F69" s="73"/>
      <c r="G69" s="226"/>
      <c r="H69" s="226"/>
      <c r="I69" s="226"/>
      <c r="J69" s="74">
        <v>0</v>
      </c>
      <c r="K69" s="57">
        <f t="shared" si="5"/>
        <v>0</v>
      </c>
      <c r="L69" s="10"/>
    </row>
    <row r="70" spans="1:17" ht="15" customHeight="1" x14ac:dyDescent="0.25">
      <c r="A70" s="179" t="s">
        <v>17</v>
      </c>
      <c r="B70" s="180"/>
      <c r="C70" s="180"/>
      <c r="D70" s="180"/>
      <c r="E70" s="180"/>
      <c r="F70" s="73"/>
      <c r="G70" s="226"/>
      <c r="H70" s="226"/>
      <c r="I70" s="226"/>
      <c r="J70" s="74">
        <v>0</v>
      </c>
      <c r="K70" s="57">
        <f t="shared" si="5"/>
        <v>0</v>
      </c>
      <c r="L70" s="10"/>
    </row>
    <row r="71" spans="1:17" ht="15" customHeight="1" x14ac:dyDescent="0.25">
      <c r="A71" s="179" t="s">
        <v>30</v>
      </c>
      <c r="B71" s="180"/>
      <c r="C71" s="180"/>
      <c r="D71" s="180"/>
      <c r="E71" s="180"/>
      <c r="F71" s="73"/>
      <c r="G71" s="226"/>
      <c r="H71" s="226"/>
      <c r="I71" s="226"/>
      <c r="J71" s="74">
        <v>0</v>
      </c>
      <c r="K71" s="57">
        <f t="shared" si="5"/>
        <v>0</v>
      </c>
      <c r="L71" s="10"/>
    </row>
    <row r="72" spans="1:17" ht="15" customHeight="1" x14ac:dyDescent="0.25">
      <c r="A72" s="232"/>
      <c r="B72" s="233"/>
      <c r="C72" s="233"/>
      <c r="D72" s="233"/>
      <c r="E72" s="15"/>
      <c r="F72" s="73"/>
      <c r="G72" s="226"/>
      <c r="H72" s="226"/>
      <c r="I72" s="226"/>
      <c r="J72" s="74">
        <v>0</v>
      </c>
      <c r="K72" s="57">
        <f t="shared" si="5"/>
        <v>0</v>
      </c>
      <c r="L72" s="10"/>
    </row>
    <row r="73" spans="1:17" ht="15" customHeight="1" x14ac:dyDescent="0.25">
      <c r="A73" s="232"/>
      <c r="B73" s="233"/>
      <c r="C73" s="233"/>
      <c r="D73" s="233"/>
      <c r="E73" s="15"/>
      <c r="F73" s="73"/>
      <c r="G73" s="226"/>
      <c r="H73" s="226"/>
      <c r="I73" s="226"/>
      <c r="J73" s="74">
        <v>0</v>
      </c>
      <c r="K73" s="57">
        <f t="shared" si="5"/>
        <v>0</v>
      </c>
      <c r="L73" s="10"/>
    </row>
    <row r="74" spans="1:17" ht="15" customHeight="1" thickBot="1" x14ac:dyDescent="0.3">
      <c r="A74" s="232"/>
      <c r="B74" s="233"/>
      <c r="C74" s="233"/>
      <c r="D74" s="233"/>
      <c r="E74" s="15"/>
      <c r="F74" s="75"/>
      <c r="G74" s="227"/>
      <c r="H74" s="227"/>
      <c r="I74" s="227"/>
      <c r="J74" s="76">
        <v>0</v>
      </c>
      <c r="K74" s="57">
        <f t="shared" si="5"/>
        <v>0</v>
      </c>
      <c r="L74" s="10"/>
    </row>
    <row r="75" spans="1:17" ht="15" customHeight="1" x14ac:dyDescent="0.25">
      <c r="A75" s="223" t="s">
        <v>1</v>
      </c>
      <c r="B75" s="224"/>
      <c r="C75" s="224"/>
      <c r="D75" s="224"/>
      <c r="E75" s="224"/>
      <c r="F75" s="224"/>
      <c r="G75" s="224"/>
      <c r="H75" s="224"/>
      <c r="I75" s="224"/>
      <c r="J75" s="225"/>
      <c r="K75" s="91">
        <f>SUM($K$61:$K$74)</f>
        <v>0</v>
      </c>
      <c r="L75" s="90" t="e">
        <f>$K$75/$K$128</f>
        <v>#DIV/0!</v>
      </c>
    </row>
    <row r="76" spans="1:17" ht="15" customHeight="1" thickBot="1" x14ac:dyDescent="0.3">
      <c r="A76" s="339" t="s">
        <v>77</v>
      </c>
      <c r="B76" s="340"/>
      <c r="C76" s="340"/>
      <c r="D76" s="340"/>
      <c r="E76" s="340"/>
      <c r="F76" s="340"/>
      <c r="G76" s="340"/>
      <c r="H76" s="340"/>
      <c r="I76" s="340"/>
      <c r="J76" s="340"/>
      <c r="K76" s="92" t="e">
        <f>K75/$J$20/$J$18</f>
        <v>#DIV/0!</v>
      </c>
      <c r="L76" s="21"/>
    </row>
    <row r="77" spans="1:17" ht="5.4" customHeight="1" thickBot="1" x14ac:dyDescent="0.3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</row>
    <row r="78" spans="1:17" ht="32.4" customHeight="1" thickBot="1" x14ac:dyDescent="0.3">
      <c r="A78" s="202" t="s">
        <v>35</v>
      </c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4"/>
      <c r="M78" s="337" t="s">
        <v>107</v>
      </c>
      <c r="N78" s="338"/>
      <c r="O78" s="338"/>
      <c r="P78" s="136"/>
      <c r="Q78" s="136"/>
    </row>
    <row r="79" spans="1:17" ht="15.6" customHeight="1" thickBot="1" x14ac:dyDescent="0.3">
      <c r="A79" s="217" t="s">
        <v>57</v>
      </c>
      <c r="B79" s="218"/>
      <c r="C79" s="218"/>
      <c r="D79" s="191" t="s">
        <v>34</v>
      </c>
      <c r="E79" s="191"/>
      <c r="F79" s="192"/>
      <c r="G79" s="198">
        <v>0</v>
      </c>
      <c r="H79" s="199"/>
      <c r="I79" s="86" t="s">
        <v>13</v>
      </c>
      <c r="J79" s="81">
        <v>0</v>
      </c>
      <c r="K79" s="88">
        <f>J79*G79</f>
        <v>0</v>
      </c>
      <c r="L79" s="20"/>
    </row>
    <row r="80" spans="1:17" ht="11.4" customHeight="1" thickBot="1" x14ac:dyDescent="0.3">
      <c r="A80" s="217"/>
      <c r="B80" s="218"/>
      <c r="C80" s="218"/>
      <c r="D80" s="87" t="s">
        <v>14</v>
      </c>
      <c r="E80" s="23">
        <v>0</v>
      </c>
      <c r="F80" s="17" t="s">
        <v>74</v>
      </c>
      <c r="G80" s="220"/>
      <c r="H80" s="220"/>
      <c r="I80" s="220"/>
      <c r="J80" s="82" t="s">
        <v>76</v>
      </c>
      <c r="K80" s="89" t="e">
        <f>K79/$J$12</f>
        <v>#DIV/0!</v>
      </c>
      <c r="L80" s="20"/>
    </row>
    <row r="81" spans="1:14" ht="14.4" customHeight="1" thickBot="1" x14ac:dyDescent="0.3">
      <c r="A81" s="217"/>
      <c r="B81" s="218"/>
      <c r="C81" s="218"/>
      <c r="D81" s="191" t="s">
        <v>75</v>
      </c>
      <c r="E81" s="191"/>
      <c r="F81" s="192"/>
      <c r="G81" s="198">
        <v>0</v>
      </c>
      <c r="H81" s="199"/>
      <c r="I81" s="83" t="s">
        <v>13</v>
      </c>
      <c r="J81" s="81">
        <v>0</v>
      </c>
      <c r="K81" s="57">
        <f>J81*G81</f>
        <v>0</v>
      </c>
      <c r="L81" s="20"/>
    </row>
    <row r="82" spans="1:14" ht="7.2" customHeight="1" thickBot="1" x14ac:dyDescent="0.3">
      <c r="A82" s="188"/>
      <c r="B82" s="189"/>
      <c r="C82" s="189"/>
      <c r="D82" s="189"/>
      <c r="E82" s="189"/>
      <c r="F82" s="189"/>
      <c r="G82" s="189"/>
      <c r="H82" s="189"/>
      <c r="I82" s="189"/>
      <c r="J82" s="189"/>
      <c r="K82" s="190"/>
      <c r="L82" s="20"/>
    </row>
    <row r="83" spans="1:14" ht="16.2" customHeight="1" thickBot="1" x14ac:dyDescent="0.3">
      <c r="A83" s="217" t="s">
        <v>58</v>
      </c>
      <c r="B83" s="218"/>
      <c r="C83" s="218"/>
      <c r="D83" s="191" t="s">
        <v>34</v>
      </c>
      <c r="E83" s="191"/>
      <c r="F83" s="192"/>
      <c r="G83" s="198">
        <v>0</v>
      </c>
      <c r="H83" s="199"/>
      <c r="I83" s="86" t="s">
        <v>13</v>
      </c>
      <c r="J83" s="81">
        <v>0</v>
      </c>
      <c r="K83" s="88">
        <f>J83*G83</f>
        <v>0</v>
      </c>
      <c r="L83" s="20"/>
    </row>
    <row r="84" spans="1:14" ht="10.95" customHeight="1" thickBot="1" x14ac:dyDescent="0.3">
      <c r="A84" s="217"/>
      <c r="B84" s="218"/>
      <c r="C84" s="218"/>
      <c r="D84" s="87" t="s">
        <v>14</v>
      </c>
      <c r="E84" s="23"/>
      <c r="F84" s="17" t="s">
        <v>74</v>
      </c>
      <c r="G84" s="220"/>
      <c r="H84" s="220"/>
      <c r="I84" s="220"/>
      <c r="J84" s="82" t="s">
        <v>76</v>
      </c>
      <c r="K84" s="89" t="e">
        <f>K83/$J$15</f>
        <v>#DIV/0!</v>
      </c>
      <c r="L84" s="20"/>
    </row>
    <row r="85" spans="1:14" ht="15.6" customHeight="1" thickBot="1" x14ac:dyDescent="0.3">
      <c r="A85" s="217"/>
      <c r="B85" s="218"/>
      <c r="C85" s="218"/>
      <c r="D85" s="191" t="s">
        <v>75</v>
      </c>
      <c r="E85" s="191"/>
      <c r="F85" s="192"/>
      <c r="G85" s="198">
        <v>0</v>
      </c>
      <c r="H85" s="199"/>
      <c r="I85" s="83" t="s">
        <v>13</v>
      </c>
      <c r="J85" s="77">
        <v>0</v>
      </c>
      <c r="K85" s="57">
        <f>J85*G85</f>
        <v>0</v>
      </c>
      <c r="L85" s="20"/>
    </row>
    <row r="86" spans="1:14" ht="6.6" customHeight="1" thickBot="1" x14ac:dyDescent="0.3">
      <c r="A86" s="188"/>
      <c r="B86" s="189"/>
      <c r="C86" s="189"/>
      <c r="D86" s="189"/>
      <c r="E86" s="189"/>
      <c r="F86" s="189"/>
      <c r="G86" s="189"/>
      <c r="H86" s="189"/>
      <c r="I86" s="189"/>
      <c r="J86" s="189"/>
      <c r="K86" s="190"/>
      <c r="L86" s="20"/>
    </row>
    <row r="87" spans="1:14" ht="13.5" customHeight="1" thickBot="1" x14ac:dyDescent="0.3">
      <c r="A87" s="283"/>
      <c r="B87" s="220"/>
      <c r="C87" s="220"/>
      <c r="D87" s="87" t="s">
        <v>14</v>
      </c>
      <c r="E87" s="23"/>
      <c r="F87" s="17"/>
      <c r="G87" s="198"/>
      <c r="H87" s="199"/>
      <c r="I87" s="83"/>
      <c r="J87" s="81">
        <v>0</v>
      </c>
      <c r="K87" s="57">
        <v>0</v>
      </c>
      <c r="L87" s="20"/>
    </row>
    <row r="88" spans="1:14" ht="13.5" customHeight="1" thickBot="1" x14ac:dyDescent="0.3">
      <c r="A88" s="179"/>
      <c r="B88" s="180"/>
      <c r="C88" s="180"/>
      <c r="D88" s="87" t="s">
        <v>14</v>
      </c>
      <c r="E88" s="23"/>
      <c r="F88" s="17"/>
      <c r="G88" s="198"/>
      <c r="H88" s="199"/>
      <c r="I88" s="65" t="s">
        <v>13</v>
      </c>
      <c r="J88" s="81">
        <v>0</v>
      </c>
      <c r="K88" s="57">
        <f t="shared" ref="K88:K89" si="6">J88*G88</f>
        <v>0</v>
      </c>
      <c r="L88" s="20"/>
    </row>
    <row r="89" spans="1:14" ht="14.25" customHeight="1" thickBot="1" x14ac:dyDescent="0.3">
      <c r="A89" s="179"/>
      <c r="B89" s="180"/>
      <c r="C89" s="180"/>
      <c r="D89" s="87" t="s">
        <v>14</v>
      </c>
      <c r="E89" s="23"/>
      <c r="F89" s="17"/>
      <c r="G89" s="198"/>
      <c r="H89" s="199"/>
      <c r="I89" s="65" t="s">
        <v>13</v>
      </c>
      <c r="J89" s="81">
        <v>0</v>
      </c>
      <c r="K89" s="57">
        <f t="shared" si="6"/>
        <v>0</v>
      </c>
      <c r="L89" s="20"/>
    </row>
    <row r="90" spans="1:14" ht="16.2" customHeight="1" thickBot="1" x14ac:dyDescent="0.3">
      <c r="A90" s="228" t="s">
        <v>1</v>
      </c>
      <c r="B90" s="229"/>
      <c r="C90" s="229"/>
      <c r="D90" s="229"/>
      <c r="E90" s="229"/>
      <c r="F90" s="229"/>
      <c r="G90" s="229"/>
      <c r="H90" s="229"/>
      <c r="I90" s="229"/>
      <c r="J90" s="230"/>
      <c r="K90" s="27">
        <f>SUM(K79+K81+K83+K85+K87+K88+K89)</f>
        <v>0</v>
      </c>
      <c r="L90" s="21" t="e">
        <f>$K$90/$K$128</f>
        <v>#DIV/0!</v>
      </c>
    </row>
    <row r="91" spans="1:14" ht="5.4" customHeight="1" thickBot="1" x14ac:dyDescent="0.3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</row>
    <row r="92" spans="1:14" ht="13.95" customHeight="1" thickBot="1" x14ac:dyDescent="0.3">
      <c r="A92" s="202" t="s">
        <v>133</v>
      </c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4"/>
      <c r="M92" s="181" t="s">
        <v>101</v>
      </c>
    </row>
    <row r="93" spans="1:14" ht="14.1" customHeight="1" thickBot="1" x14ac:dyDescent="0.3">
      <c r="A93" s="289"/>
      <c r="B93" s="290"/>
      <c r="C93" s="291"/>
      <c r="D93" s="18"/>
      <c r="E93" s="15"/>
      <c r="F93" s="7" t="s">
        <v>3</v>
      </c>
      <c r="G93" s="213">
        <v>0</v>
      </c>
      <c r="H93" s="214"/>
      <c r="I93" s="80" t="s">
        <v>47</v>
      </c>
      <c r="J93" s="77">
        <v>0</v>
      </c>
      <c r="K93" s="57">
        <f>$G$93*$J$93</f>
        <v>0</v>
      </c>
      <c r="L93" s="16"/>
      <c r="M93" s="181"/>
    </row>
    <row r="94" spans="1:14" ht="16.95" customHeight="1" thickBot="1" x14ac:dyDescent="0.3">
      <c r="A94" s="289"/>
      <c r="B94" s="290"/>
      <c r="C94" s="291"/>
      <c r="D94" s="15"/>
      <c r="E94" s="15"/>
      <c r="F94" s="7" t="s">
        <v>3</v>
      </c>
      <c r="G94" s="255">
        <v>0</v>
      </c>
      <c r="H94" s="256"/>
      <c r="I94" s="80" t="s">
        <v>47</v>
      </c>
      <c r="J94" s="79">
        <v>0</v>
      </c>
      <c r="K94" s="57">
        <f>$G$94*$J$94</f>
        <v>0</v>
      </c>
      <c r="L94" s="16"/>
      <c r="M94" s="181"/>
    </row>
    <row r="95" spans="1:14" ht="14.1" customHeight="1" thickBot="1" x14ac:dyDescent="0.3">
      <c r="A95" s="228" t="s">
        <v>1</v>
      </c>
      <c r="B95" s="229"/>
      <c r="C95" s="229"/>
      <c r="D95" s="229"/>
      <c r="E95" s="229"/>
      <c r="F95" s="229"/>
      <c r="G95" s="229"/>
      <c r="H95" s="229"/>
      <c r="I95" s="229"/>
      <c r="J95" s="230"/>
      <c r="K95" s="8">
        <f>SUM(K93:K94)</f>
        <v>0</v>
      </c>
      <c r="L95" s="21" t="e">
        <f>$K$95/$K$128</f>
        <v>#DIV/0!</v>
      </c>
    </row>
    <row r="96" spans="1:14" ht="6" customHeight="1" thickBot="1" x14ac:dyDescent="0.3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N96" s="129"/>
    </row>
    <row r="97" spans="1:24" ht="14.1" customHeight="1" thickBot="1" x14ac:dyDescent="0.3">
      <c r="A97" s="176" t="s">
        <v>114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50">
        <f>K25+K26+K39+K46+K49+K56+K75+K90+K95</f>
        <v>0</v>
      </c>
      <c r="L97" s="142"/>
      <c r="N97" s="129"/>
    </row>
    <row r="98" spans="1:24" ht="6" customHeight="1" thickBot="1" x14ac:dyDescent="0.3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</row>
    <row r="99" spans="1:24" ht="15" customHeight="1" thickBot="1" x14ac:dyDescent="0.3">
      <c r="A99" s="202" t="s">
        <v>39</v>
      </c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4"/>
      <c r="P99"/>
      <c r="Q99"/>
      <c r="R99"/>
      <c r="S99"/>
      <c r="T99"/>
    </row>
    <row r="100" spans="1:24" ht="15" customHeight="1" thickBot="1" x14ac:dyDescent="0.3">
      <c r="A100" s="179" t="s">
        <v>23</v>
      </c>
      <c r="B100" s="180"/>
      <c r="C100" s="180"/>
      <c r="D100" s="22"/>
      <c r="E100" s="22"/>
      <c r="F100" s="22"/>
      <c r="G100" s="144" t="s">
        <v>109</v>
      </c>
      <c r="H100" s="6"/>
      <c r="I100" s="6"/>
      <c r="J100" s="147">
        <v>0</v>
      </c>
      <c r="K100" s="145">
        <f>K97*J100</f>
        <v>0</v>
      </c>
      <c r="L100" s="55" t="e">
        <f>$K$100/$K$128</f>
        <v>#DIV/0!</v>
      </c>
      <c r="M100" s="337" t="s">
        <v>102</v>
      </c>
      <c r="N100" s="338"/>
      <c r="O100" s="338"/>
      <c r="P100" s="338"/>
      <c r="Q100"/>
      <c r="R100"/>
      <c r="S100"/>
      <c r="T100"/>
    </row>
    <row r="101" spans="1:24" ht="15" customHeight="1" thickBot="1" x14ac:dyDescent="0.3">
      <c r="A101" s="127"/>
      <c r="B101" s="128"/>
      <c r="C101" s="128"/>
      <c r="D101" s="128"/>
      <c r="E101" s="128"/>
      <c r="F101" s="151" t="s">
        <v>110</v>
      </c>
      <c r="G101" s="144" t="s">
        <v>111</v>
      </c>
      <c r="H101" s="6"/>
      <c r="I101" s="6"/>
      <c r="J101" s="148">
        <v>0</v>
      </c>
      <c r="K101" s="146" t="e">
        <f>J101/K97</f>
        <v>#DIV/0!</v>
      </c>
      <c r="L101" s="55" t="e">
        <f>$J$101/$K$128</f>
        <v>#DIV/0!</v>
      </c>
      <c r="M101" s="149" t="s">
        <v>112</v>
      </c>
      <c r="N101" s="132"/>
      <c r="O101" s="132"/>
      <c r="P101"/>
      <c r="Q101"/>
      <c r="R101"/>
      <c r="S101"/>
      <c r="T101"/>
    </row>
    <row r="102" spans="1:24" ht="11.25" customHeight="1" thickBot="1" x14ac:dyDescent="0.3">
      <c r="A102" s="221" t="s">
        <v>44</v>
      </c>
      <c r="B102" s="222"/>
      <c r="C102" s="222"/>
      <c r="D102" s="222"/>
      <c r="E102" s="222"/>
      <c r="F102" s="222"/>
      <c r="G102" s="222"/>
      <c r="H102" s="222"/>
      <c r="I102" s="222"/>
      <c r="J102" s="222"/>
      <c r="K102" s="152" t="b">
        <f>IF($K$100&gt;0,$K$100/$J$20/$J$18,IF($J$101&gt;0,$J$101/$J$20/$J$18))</f>
        <v>0</v>
      </c>
      <c r="L102" s="55"/>
      <c r="P102"/>
      <c r="Q102"/>
      <c r="R102"/>
      <c r="S102"/>
      <c r="T102"/>
    </row>
    <row r="103" spans="1:24" ht="9.6" customHeight="1" x14ac:dyDescent="0.25">
      <c r="A103" s="263" t="s">
        <v>38</v>
      </c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19"/>
      <c r="M103" s="130" t="s">
        <v>103</v>
      </c>
      <c r="P103"/>
      <c r="Q103"/>
      <c r="R103"/>
      <c r="S103"/>
      <c r="T103"/>
    </row>
    <row r="104" spans="1:24" s="46" customFormat="1" ht="9.75" customHeight="1" x14ac:dyDescent="0.25">
      <c r="A104" s="261" t="s">
        <v>36</v>
      </c>
      <c r="B104" s="262"/>
      <c r="C104" s="262"/>
      <c r="D104" s="262"/>
      <c r="E104" s="262"/>
      <c r="F104" s="262"/>
      <c r="G104" s="262"/>
      <c r="H104" s="262"/>
      <c r="I104" s="262"/>
      <c r="J104" s="262"/>
      <c r="K104" s="262"/>
      <c r="L104" s="49"/>
      <c r="M104" s="130"/>
      <c r="N104" s="50"/>
      <c r="O104" s="130"/>
      <c r="P104"/>
      <c r="Q104"/>
      <c r="R104"/>
      <c r="S104"/>
      <c r="T104"/>
      <c r="U104" s="130"/>
      <c r="V104" s="130"/>
      <c r="W104" s="130"/>
      <c r="X104" s="130"/>
    </row>
    <row r="105" spans="1:24" s="46" customFormat="1" ht="9.6" customHeight="1" x14ac:dyDescent="0.25">
      <c r="A105" s="261" t="s">
        <v>85</v>
      </c>
      <c r="B105" s="262"/>
      <c r="C105" s="262"/>
      <c r="D105" s="262"/>
      <c r="E105" s="262"/>
      <c r="F105" s="262"/>
      <c r="G105" s="262"/>
      <c r="H105" s="262"/>
      <c r="I105" s="262"/>
      <c r="J105" s="262"/>
      <c r="K105" s="262"/>
      <c r="L105" s="49"/>
      <c r="M105" s="130"/>
      <c r="N105" s="50"/>
      <c r="O105" s="130"/>
      <c r="P105"/>
      <c r="Q105"/>
      <c r="R105"/>
      <c r="S105"/>
      <c r="T105"/>
      <c r="U105" s="130"/>
      <c r="V105" s="130"/>
      <c r="W105" s="130"/>
      <c r="X105" s="130"/>
    </row>
    <row r="106" spans="1:24" s="46" customFormat="1" ht="9.6" customHeight="1" x14ac:dyDescent="0.25">
      <c r="A106" s="261" t="s">
        <v>86</v>
      </c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49"/>
      <c r="M106" s="130"/>
      <c r="N106" s="50"/>
      <c r="O106" s="130"/>
      <c r="P106"/>
      <c r="Q106"/>
      <c r="R106"/>
      <c r="S106"/>
      <c r="T106"/>
      <c r="U106" s="130"/>
      <c r="V106" s="130"/>
      <c r="W106" s="130"/>
      <c r="X106" s="130"/>
    </row>
    <row r="107" spans="1:24" s="46" customFormat="1" ht="9.6" customHeight="1" x14ac:dyDescent="0.25">
      <c r="A107" s="261" t="s">
        <v>37</v>
      </c>
      <c r="B107" s="262"/>
      <c r="C107" s="262"/>
      <c r="D107" s="262"/>
      <c r="E107" s="262"/>
      <c r="F107" s="262"/>
      <c r="G107" s="262"/>
      <c r="H107" s="262"/>
      <c r="I107" s="262"/>
      <c r="J107" s="262"/>
      <c r="K107" s="262"/>
      <c r="L107" s="49"/>
      <c r="M107" s="130"/>
      <c r="N107" s="50"/>
      <c r="O107" s="130"/>
      <c r="P107"/>
      <c r="Q107"/>
      <c r="R107"/>
      <c r="S107"/>
      <c r="T107"/>
      <c r="U107" s="130"/>
      <c r="V107" s="130"/>
      <c r="W107" s="130"/>
      <c r="X107" s="130"/>
    </row>
    <row r="108" spans="1:24" s="46" customFormat="1" ht="9.6" customHeight="1" x14ac:dyDescent="0.25">
      <c r="A108" s="261" t="s">
        <v>15</v>
      </c>
      <c r="B108" s="262"/>
      <c r="C108" s="262"/>
      <c r="D108" s="262"/>
      <c r="E108" s="262"/>
      <c r="F108" s="262"/>
      <c r="G108" s="262"/>
      <c r="H108" s="262"/>
      <c r="I108" s="262"/>
      <c r="J108" s="262"/>
      <c r="K108" s="262"/>
      <c r="L108" s="49"/>
      <c r="M108" s="130"/>
      <c r="N108" s="50"/>
      <c r="O108" s="130"/>
      <c r="P108"/>
      <c r="Q108"/>
      <c r="R108"/>
      <c r="S108"/>
      <c r="T108"/>
      <c r="U108" s="130"/>
      <c r="V108" s="130"/>
      <c r="W108" s="130"/>
      <c r="X108" s="130"/>
    </row>
    <row r="109" spans="1:24" s="46" customFormat="1" ht="9.6" customHeight="1" x14ac:dyDescent="0.25">
      <c r="A109" s="261" t="s">
        <v>104</v>
      </c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  <c r="L109" s="49"/>
      <c r="M109" s="130" t="s">
        <v>105</v>
      </c>
      <c r="N109" s="5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</row>
    <row r="110" spans="1:24" ht="5.4" customHeight="1" thickBot="1" x14ac:dyDescent="0.3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</row>
    <row r="111" spans="1:24" ht="18" customHeight="1" thickBot="1" x14ac:dyDescent="0.3">
      <c r="A111" s="202" t="s">
        <v>100</v>
      </c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  <c r="L111" s="204"/>
    </row>
    <row r="112" spans="1:24" ht="15.6" customHeight="1" x14ac:dyDescent="0.25">
      <c r="A112" s="207"/>
      <c r="B112" s="208"/>
      <c r="C112" s="208"/>
      <c r="D112" s="208"/>
      <c r="E112" s="209"/>
      <c r="F112" s="94" t="s">
        <v>3</v>
      </c>
      <c r="G112" s="213">
        <v>0</v>
      </c>
      <c r="H112" s="214"/>
      <c r="I112" s="58" t="s">
        <v>47</v>
      </c>
      <c r="J112" s="35">
        <v>0</v>
      </c>
      <c r="K112" s="36">
        <f>G112*J112</f>
        <v>0</v>
      </c>
      <c r="L112" s="10"/>
    </row>
    <row r="113" spans="1:24" ht="15.6" customHeight="1" thickBot="1" x14ac:dyDescent="0.3">
      <c r="A113" s="210"/>
      <c r="B113" s="211"/>
      <c r="C113" s="211"/>
      <c r="D113" s="211"/>
      <c r="E113" s="212"/>
      <c r="F113" s="54" t="s">
        <v>3</v>
      </c>
      <c r="G113" s="215">
        <v>0</v>
      </c>
      <c r="H113" s="216"/>
      <c r="I113" s="59" t="s">
        <v>47</v>
      </c>
      <c r="J113" s="37">
        <v>0</v>
      </c>
      <c r="K113" s="38">
        <f>G113*J113</f>
        <v>0</v>
      </c>
      <c r="L113" s="11"/>
    </row>
    <row r="114" spans="1:24" ht="5.4" customHeight="1" thickBot="1" x14ac:dyDescent="0.3">
      <c r="A114" s="175"/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N114" s="129"/>
    </row>
    <row r="115" spans="1:24" ht="15.6" customHeight="1" thickBot="1" x14ac:dyDescent="0.3">
      <c r="A115" s="176" t="s">
        <v>113</v>
      </c>
      <c r="B115" s="177"/>
      <c r="C115" s="177"/>
      <c r="D115" s="177"/>
      <c r="E115" s="177"/>
      <c r="F115" s="177"/>
      <c r="G115" s="177"/>
      <c r="H115" s="177"/>
      <c r="I115" s="177"/>
      <c r="J115" s="177"/>
      <c r="K115" s="141" t="e">
        <f>K97+K100+K101+K112+K113</f>
        <v>#DIV/0!</v>
      </c>
      <c r="L115" s="353">
        <v>1</v>
      </c>
      <c r="N115" s="129"/>
    </row>
    <row r="116" spans="1:24" ht="5.4" customHeight="1" thickBot="1" x14ac:dyDescent="0.3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</row>
    <row r="117" spans="1:24" ht="16.5" customHeight="1" thickBot="1" x14ac:dyDescent="0.3">
      <c r="A117" s="257" t="s">
        <v>96</v>
      </c>
      <c r="B117" s="258"/>
      <c r="C117" s="258"/>
      <c r="D117" s="258"/>
      <c r="E117" s="258"/>
      <c r="F117" s="258"/>
      <c r="G117" s="258"/>
      <c r="H117" s="258"/>
      <c r="I117" s="258"/>
      <c r="J117" s="258"/>
      <c r="K117" s="258"/>
      <c r="L117" s="259"/>
    </row>
    <row r="118" spans="1:24" ht="30.75" customHeight="1" thickBot="1" x14ac:dyDescent="0.3">
      <c r="A118" s="322" t="s">
        <v>16</v>
      </c>
      <c r="B118" s="323"/>
      <c r="C118" s="323"/>
      <c r="D118" s="323"/>
      <c r="E118" s="306" t="e">
        <f>K115</f>
        <v>#DIV/0!</v>
      </c>
      <c r="F118" s="307"/>
      <c r="G118" s="250" t="s">
        <v>108</v>
      </c>
      <c r="H118" s="250"/>
      <c r="I118" s="250"/>
      <c r="J118" s="143">
        <v>0</v>
      </c>
      <c r="K118" s="140" t="e">
        <f>E118*J118</f>
        <v>#DIV/0!</v>
      </c>
      <c r="L118" s="31"/>
    </row>
    <row r="119" spans="1:24" ht="5.4" customHeight="1" thickBot="1" x14ac:dyDescent="0.3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</row>
    <row r="120" spans="1:24" ht="15.75" customHeight="1" thickBot="1" x14ac:dyDescent="0.3">
      <c r="A120" s="257" t="s">
        <v>63</v>
      </c>
      <c r="B120" s="258"/>
      <c r="C120" s="258"/>
      <c r="D120" s="258"/>
      <c r="E120" s="258"/>
      <c r="F120" s="258"/>
      <c r="G120" s="258"/>
      <c r="H120" s="258"/>
      <c r="I120" s="258"/>
      <c r="J120" s="258"/>
      <c r="K120" s="258"/>
      <c r="L120" s="259"/>
    </row>
    <row r="121" spans="1:24" s="33" customFormat="1" ht="18" customHeight="1" thickBot="1" x14ac:dyDescent="0.3">
      <c r="A121" s="324" t="s">
        <v>21</v>
      </c>
      <c r="B121" s="325"/>
      <c r="C121" s="325"/>
      <c r="D121" s="325"/>
      <c r="E121" s="325"/>
      <c r="F121" s="325"/>
      <c r="G121" s="326" t="s">
        <v>20</v>
      </c>
      <c r="H121" s="326"/>
      <c r="I121" s="325"/>
      <c r="J121" s="154" t="s">
        <v>19</v>
      </c>
      <c r="K121" s="81">
        <v>0</v>
      </c>
      <c r="L121" s="32"/>
      <c r="M121" s="153" t="s">
        <v>115</v>
      </c>
      <c r="N121" s="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</row>
    <row r="122" spans="1:24" ht="5.4" customHeight="1" thickBot="1" x14ac:dyDescent="0.3">
      <c r="A122" s="63"/>
      <c r="B122" s="63"/>
      <c r="C122" s="63"/>
      <c r="D122" s="63"/>
      <c r="E122" s="63"/>
      <c r="F122" s="63"/>
      <c r="G122" s="63"/>
      <c r="H122" s="93"/>
      <c r="I122" s="63"/>
      <c r="J122" s="63"/>
      <c r="K122" s="63"/>
      <c r="L122" s="63"/>
    </row>
    <row r="123" spans="1:24" ht="22.5" customHeight="1" x14ac:dyDescent="0.25">
      <c r="A123" s="202" t="s">
        <v>97</v>
      </c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204"/>
    </row>
    <row r="124" spans="1:24" ht="8.25" customHeight="1" thickBot="1" x14ac:dyDescent="0.2">
      <c r="A124" s="328"/>
      <c r="B124" s="328"/>
      <c r="C124" s="328"/>
      <c r="D124" s="328"/>
      <c r="E124" s="328"/>
      <c r="F124" s="329"/>
      <c r="G124" s="329"/>
      <c r="H124" s="329"/>
      <c r="I124" s="329"/>
      <c r="J124" s="61"/>
      <c r="K124" s="121"/>
      <c r="L124" s="10"/>
    </row>
    <row r="125" spans="1:24" ht="21.75" customHeight="1" thickBot="1" x14ac:dyDescent="0.3">
      <c r="A125" s="207"/>
      <c r="B125" s="208"/>
      <c r="C125" s="208"/>
      <c r="D125" s="208"/>
      <c r="E125" s="209"/>
      <c r="F125" s="120" t="s">
        <v>91</v>
      </c>
      <c r="G125" s="122">
        <v>0</v>
      </c>
      <c r="H125" s="253" t="s">
        <v>90</v>
      </c>
      <c r="I125" s="254"/>
      <c r="J125" s="35">
        <v>0</v>
      </c>
      <c r="K125" s="36">
        <f>J125*$J$20</f>
        <v>0</v>
      </c>
      <c r="L125" s="10"/>
      <c r="M125" s="181" t="s">
        <v>98</v>
      </c>
    </row>
    <row r="126" spans="1:24" ht="21.75" customHeight="1" thickBot="1" x14ac:dyDescent="0.3">
      <c r="A126" s="210"/>
      <c r="B126" s="211"/>
      <c r="C126" s="211"/>
      <c r="D126" s="211"/>
      <c r="E126" s="212"/>
      <c r="F126" s="120" t="s">
        <v>91</v>
      </c>
      <c r="G126" s="123">
        <v>0</v>
      </c>
      <c r="H126" s="253" t="s">
        <v>90</v>
      </c>
      <c r="I126" s="254"/>
      <c r="J126" s="37">
        <v>0</v>
      </c>
      <c r="K126" s="36">
        <f>J126*$J$20</f>
        <v>0</v>
      </c>
      <c r="L126" s="11"/>
      <c r="M126" s="181"/>
    </row>
    <row r="127" spans="1:24" ht="7.5" customHeight="1" thickBot="1" x14ac:dyDescent="0.3">
      <c r="A127" s="327"/>
      <c r="B127" s="327"/>
      <c r="C127" s="327"/>
      <c r="D127" s="327"/>
      <c r="E127" s="327"/>
      <c r="F127" s="327"/>
      <c r="G127" s="327"/>
      <c r="H127" s="327"/>
      <c r="I127" s="327"/>
      <c r="J127" s="327"/>
      <c r="K127" s="327"/>
      <c r="L127" s="327"/>
    </row>
    <row r="128" spans="1:24" ht="15" customHeight="1" thickBot="1" x14ac:dyDescent="0.3">
      <c r="A128" s="308" t="s">
        <v>42</v>
      </c>
      <c r="B128" s="309"/>
      <c r="C128" s="309"/>
      <c r="D128" s="309"/>
      <c r="E128" s="309"/>
      <c r="F128" s="309"/>
      <c r="G128" s="309"/>
      <c r="H128" s="309"/>
      <c r="I128" s="309"/>
      <c r="J128" s="310"/>
      <c r="K128" s="311" t="e">
        <f>$K$115+$K$118-$K$121+K125+K126</f>
        <v>#DIV/0!</v>
      </c>
      <c r="L128" s="312"/>
    </row>
    <row r="129" spans="1:16" ht="3" customHeight="1" thickBot="1" x14ac:dyDescent="0.3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</row>
    <row r="130" spans="1:16" ht="19.2" customHeight="1" thickBot="1" x14ac:dyDescent="0.3">
      <c r="A130" s="313" t="s">
        <v>43</v>
      </c>
      <c r="B130" s="314"/>
      <c r="C130" s="314"/>
      <c r="D130" s="314"/>
      <c r="E130" s="314"/>
      <c r="F130" s="314"/>
      <c r="G130" s="314"/>
      <c r="H130" s="314"/>
      <c r="I130" s="314"/>
      <c r="J130" s="315"/>
      <c r="K130" s="316" t="e">
        <f>ROUND(($K$128/$J$20/$G$16),2)</f>
        <v>#DIV/0!</v>
      </c>
      <c r="L130" s="317"/>
      <c r="M130" s="166" t="e">
        <f>IF(AND(K130&gt;K134,K134&lt;&gt;0),"Sie überschreiten den B-DKS",IF(AND(K130&lt;=K134,K134&lt;&gt;0),"o.k. Ihr Kostensatz liegt im B-DKS","Bitte den B-DKS eintragen"))</f>
        <v>#DIV/0!</v>
      </c>
      <c r="P130" s="135"/>
    </row>
    <row r="131" spans="1:16" ht="3.6" hidden="1" customHeight="1" x14ac:dyDescent="0.25">
      <c r="A131" s="318"/>
      <c r="B131" s="319"/>
      <c r="C131" s="319"/>
      <c r="D131" s="319"/>
      <c r="E131" s="319"/>
      <c r="F131" s="319"/>
      <c r="G131" s="319"/>
      <c r="H131" s="319"/>
      <c r="I131" s="319"/>
      <c r="J131" s="319"/>
      <c r="K131" s="320"/>
      <c r="L131" s="321"/>
    </row>
    <row r="132" spans="1:16" ht="21.75" customHeight="1" thickBot="1" x14ac:dyDescent="0.3">
      <c r="A132" s="301" t="s">
        <v>59</v>
      </c>
      <c r="B132" s="302"/>
      <c r="C132" s="302"/>
      <c r="D132" s="302"/>
      <c r="E132" s="302"/>
      <c r="F132" s="302"/>
      <c r="G132" s="302"/>
      <c r="H132" s="302"/>
      <c r="I132" s="302"/>
      <c r="J132" s="303"/>
      <c r="K132" s="304" t="e">
        <f>$K$130*$G$16</f>
        <v>#DIV/0!</v>
      </c>
      <c r="L132" s="305"/>
    </row>
    <row r="133" spans="1:16" ht="10.5" customHeight="1" x14ac:dyDescent="0.25">
      <c r="A133" s="1"/>
    </row>
    <row r="134" spans="1:16" ht="15" customHeight="1" x14ac:dyDescent="0.25">
      <c r="A134" s="2"/>
      <c r="K134" s="174">
        <f>L7</f>
        <v>0</v>
      </c>
      <c r="L134" s="174"/>
      <c r="M134" s="163" t="s">
        <v>129</v>
      </c>
    </row>
    <row r="135" spans="1:16" ht="7.2" customHeight="1" x14ac:dyDescent="0.25">
      <c r="A135" s="3"/>
    </row>
  </sheetData>
  <mergeCells count="202">
    <mergeCell ref="M100:P100"/>
    <mergeCell ref="M58:O58"/>
    <mergeCell ref="M78:O78"/>
    <mergeCell ref="M28:M30"/>
    <mergeCell ref="D85:F85"/>
    <mergeCell ref="A87:C87"/>
    <mergeCell ref="A86:K86"/>
    <mergeCell ref="A76:J76"/>
    <mergeCell ref="A56:J56"/>
    <mergeCell ref="E45:I45"/>
    <mergeCell ref="G32:H32"/>
    <mergeCell ref="G33:H33"/>
    <mergeCell ref="G34:H34"/>
    <mergeCell ref="G35:H35"/>
    <mergeCell ref="G36:H36"/>
    <mergeCell ref="B46:D46"/>
    <mergeCell ref="A69:E69"/>
    <mergeCell ref="A70:E70"/>
    <mergeCell ref="A71:E71"/>
    <mergeCell ref="B49:D49"/>
    <mergeCell ref="A39:F39"/>
    <mergeCell ref="A42:F42"/>
    <mergeCell ref="A44:K44"/>
    <mergeCell ref="A48:D48"/>
    <mergeCell ref="A132:J132"/>
    <mergeCell ref="K132:L132"/>
    <mergeCell ref="E118:F118"/>
    <mergeCell ref="A128:J128"/>
    <mergeCell ref="K128:L128"/>
    <mergeCell ref="A130:J130"/>
    <mergeCell ref="K130:L130"/>
    <mergeCell ref="A131:J131"/>
    <mergeCell ref="K131:L131"/>
    <mergeCell ref="A120:L120"/>
    <mergeCell ref="G118:I118"/>
    <mergeCell ref="A118:D118"/>
    <mergeCell ref="A121:F121"/>
    <mergeCell ref="G121:I121"/>
    <mergeCell ref="A127:L127"/>
    <mergeCell ref="A124:E124"/>
    <mergeCell ref="H125:I125"/>
    <mergeCell ref="F124:I124"/>
    <mergeCell ref="A126:E126"/>
    <mergeCell ref="A119:L119"/>
    <mergeCell ref="A129:L129"/>
    <mergeCell ref="A1:L1"/>
    <mergeCell ref="A88:C88"/>
    <mergeCell ref="A89:C89"/>
    <mergeCell ref="A92:L92"/>
    <mergeCell ref="A93:C93"/>
    <mergeCell ref="A94:C94"/>
    <mergeCell ref="A98:L98"/>
    <mergeCell ref="A95:J95"/>
    <mergeCell ref="K5:L5"/>
    <mergeCell ref="A12:E12"/>
    <mergeCell ref="A15:E15"/>
    <mergeCell ref="A16:E16"/>
    <mergeCell ref="A2:L2"/>
    <mergeCell ref="A3:L3"/>
    <mergeCell ref="A4:G4"/>
    <mergeCell ref="G5:J5"/>
    <mergeCell ref="A5:F5"/>
    <mergeCell ref="A65:E65"/>
    <mergeCell ref="A66:E66"/>
    <mergeCell ref="A9:L9"/>
    <mergeCell ref="A26:C26"/>
    <mergeCell ref="A37:E37"/>
    <mergeCell ref="A73:D73"/>
    <mergeCell ref="A74:D74"/>
    <mergeCell ref="A103:K103"/>
    <mergeCell ref="G62:I62"/>
    <mergeCell ref="H10:I10"/>
    <mergeCell ref="A10:F11"/>
    <mergeCell ref="G10:G11"/>
    <mergeCell ref="J10:J11"/>
    <mergeCell ref="K10:K11"/>
    <mergeCell ref="G25:H25"/>
    <mergeCell ref="G26:H26"/>
    <mergeCell ref="G30:H30"/>
    <mergeCell ref="G31:H31"/>
    <mergeCell ref="A21:L21"/>
    <mergeCell ref="A22:L22"/>
    <mergeCell ref="A30:E30"/>
    <mergeCell ref="A28:L28"/>
    <mergeCell ref="G20:I20"/>
    <mergeCell ref="A18:E18"/>
    <mergeCell ref="A20:E20"/>
    <mergeCell ref="A17:E17"/>
    <mergeCell ref="A19:K19"/>
    <mergeCell ref="A25:C25"/>
    <mergeCell ref="A24:L24"/>
    <mergeCell ref="A29:I29"/>
    <mergeCell ref="A31:E31"/>
    <mergeCell ref="M125:M126"/>
    <mergeCell ref="H126:I126"/>
    <mergeCell ref="G83:H83"/>
    <mergeCell ref="G85:H85"/>
    <mergeCell ref="G87:H87"/>
    <mergeCell ref="G88:H88"/>
    <mergeCell ref="G89:H89"/>
    <mergeCell ref="G84:I84"/>
    <mergeCell ref="G93:H93"/>
    <mergeCell ref="G94:H94"/>
    <mergeCell ref="A117:L117"/>
    <mergeCell ref="A111:L111"/>
    <mergeCell ref="A110:L110"/>
    <mergeCell ref="A116:L116"/>
    <mergeCell ref="A104:K104"/>
    <mergeCell ref="A105:K105"/>
    <mergeCell ref="A107:K107"/>
    <mergeCell ref="A106:K106"/>
    <mergeCell ref="A108:K108"/>
    <mergeCell ref="A109:K109"/>
    <mergeCell ref="A99:L99"/>
    <mergeCell ref="A83:C85"/>
    <mergeCell ref="A123:L123"/>
    <mergeCell ref="A125:E125"/>
    <mergeCell ref="G37:H37"/>
    <mergeCell ref="G42:H42"/>
    <mergeCell ref="G43:H43"/>
    <mergeCell ref="G46:H46"/>
    <mergeCell ref="G52:H52"/>
    <mergeCell ref="G53:H53"/>
    <mergeCell ref="F49:I49"/>
    <mergeCell ref="G63:I63"/>
    <mergeCell ref="G64:I64"/>
    <mergeCell ref="E48:I48"/>
    <mergeCell ref="G59:I59"/>
    <mergeCell ref="A58:L58"/>
    <mergeCell ref="A53:D53"/>
    <mergeCell ref="A61:E61"/>
    <mergeCell ref="G55:J55"/>
    <mergeCell ref="F60:I60"/>
    <mergeCell ref="A62:E62"/>
    <mergeCell ref="A63:E63"/>
    <mergeCell ref="D83:F83"/>
    <mergeCell ref="A51:L51"/>
    <mergeCell ref="A78:L78"/>
    <mergeCell ref="G61:I61"/>
    <mergeCell ref="A72:D72"/>
    <mergeCell ref="A45:D45"/>
    <mergeCell ref="A38:F38"/>
    <mergeCell ref="G38:J38"/>
    <mergeCell ref="A55:F55"/>
    <mergeCell ref="A54:D54"/>
    <mergeCell ref="J45:K45"/>
    <mergeCell ref="J48:K48"/>
    <mergeCell ref="G67:I67"/>
    <mergeCell ref="G68:I68"/>
    <mergeCell ref="G69:I69"/>
    <mergeCell ref="G70:I70"/>
    <mergeCell ref="A68:E68"/>
    <mergeCell ref="A64:E64"/>
    <mergeCell ref="A67:E67"/>
    <mergeCell ref="M11:M12"/>
    <mergeCell ref="M92:M94"/>
    <mergeCell ref="M60:M61"/>
    <mergeCell ref="A34:E34"/>
    <mergeCell ref="G65:I65"/>
    <mergeCell ref="G66:I66"/>
    <mergeCell ref="I42:K42"/>
    <mergeCell ref="A43:F43"/>
    <mergeCell ref="A82:K82"/>
    <mergeCell ref="D79:F79"/>
    <mergeCell ref="D81:F81"/>
    <mergeCell ref="I36:K36"/>
    <mergeCell ref="A36:F36"/>
    <mergeCell ref="A52:E52"/>
    <mergeCell ref="A33:E33"/>
    <mergeCell ref="A32:E32"/>
    <mergeCell ref="A35:E35"/>
    <mergeCell ref="G81:H81"/>
    <mergeCell ref="G54:H54"/>
    <mergeCell ref="G79:H79"/>
    <mergeCell ref="A41:L41"/>
    <mergeCell ref="E46:F46"/>
    <mergeCell ref="A47:K47"/>
    <mergeCell ref="A79:C81"/>
    <mergeCell ref="G6:J6"/>
    <mergeCell ref="A13:E13"/>
    <mergeCell ref="A14:E14"/>
    <mergeCell ref="K134:L134"/>
    <mergeCell ref="A114:L114"/>
    <mergeCell ref="A115:J115"/>
    <mergeCell ref="A96:L96"/>
    <mergeCell ref="A97:J97"/>
    <mergeCell ref="A100:C100"/>
    <mergeCell ref="A112:E112"/>
    <mergeCell ref="A113:E113"/>
    <mergeCell ref="G112:H112"/>
    <mergeCell ref="G113:H113"/>
    <mergeCell ref="A57:L57"/>
    <mergeCell ref="G80:I80"/>
    <mergeCell ref="A102:J102"/>
    <mergeCell ref="A77:L77"/>
    <mergeCell ref="A91:L91"/>
    <mergeCell ref="A75:J75"/>
    <mergeCell ref="G71:I71"/>
    <mergeCell ref="G72:I72"/>
    <mergeCell ref="G73:I73"/>
    <mergeCell ref="G74:I74"/>
    <mergeCell ref="A90:J90"/>
  </mergeCells>
  <conditionalFormatting sqref="M130">
    <cfRule type="expression" dxfId="1" priority="1">
      <formula>K130&lt;K134</formula>
    </cfRule>
    <cfRule type="expression" dxfId="0" priority="2">
      <formula>K130&gt;K134</formula>
    </cfRule>
  </conditionalFormatting>
  <pageMargins left="0.62992125984251968" right="3.937007874015748E-2" top="0.15748031496062992" bottom="0.15748031496062992" header="0.31496062992125984" footer="0.31496062992125984"/>
  <pageSetup paperSize="9" scale="83" fitToWidth="2" fitToHeight="2" orientation="portrait" r:id="rId1"/>
  <headerFooter>
    <oddFooter xml:space="preserve">&amp;C
&amp;"Arial,Standard"&amp;8Vordruck_Musterkalkulation_Stand 10/2019&amp;R
</oddFooter>
  </headerFooter>
  <rowBreaks count="1" manualBreakCount="1">
    <brk id="57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3"/>
  <sheetViews>
    <sheetView workbookViewId="0">
      <selection activeCell="A2" sqref="A2"/>
    </sheetView>
  </sheetViews>
  <sheetFormatPr baseColWidth="10" defaultRowHeight="13.2" x14ac:dyDescent="0.25"/>
  <cols>
    <col min="1" max="16384" width="11.5546875" style="131"/>
  </cols>
  <sheetData>
    <row r="1" spans="1:3" x14ac:dyDescent="0.25">
      <c r="A1" s="155" t="s">
        <v>117</v>
      </c>
      <c r="B1" s="155"/>
      <c r="C1" s="155"/>
    </row>
    <row r="8" spans="1:3" x14ac:dyDescent="0.25">
      <c r="A8" s="155" t="s">
        <v>116</v>
      </c>
    </row>
    <row r="13" spans="1:3" x14ac:dyDescent="0.25">
      <c r="A13" s="155" t="s">
        <v>118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Hinweise</vt:lpstr>
      <vt:lpstr>Kalkulation</vt:lpstr>
      <vt:lpstr>Nebenrechnung</vt:lpstr>
      <vt:lpstr>Kalkulation!Druckbereich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Dahms Kerstin</dc:creator>
  <cp:lastModifiedBy>no</cp:lastModifiedBy>
  <cp:lastPrinted>2019-10-14T10:20:14Z</cp:lastPrinted>
  <dcterms:created xsi:type="dcterms:W3CDTF">2016-02-18T08:40:19Z</dcterms:created>
  <dcterms:modified xsi:type="dcterms:W3CDTF">2024-10-12T14:21:22Z</dcterms:modified>
</cp:coreProperties>
</file>